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Y:\IFB-Projekte\1 aktuell\Energiehilfen\06 Fachkonzept\"/>
    </mc:Choice>
  </mc:AlternateContent>
  <bookViews>
    <workbookView xWindow="0" yWindow="0" windowWidth="28800" windowHeight="12300"/>
  </bookViews>
  <sheets>
    <sheet name="Übersicht" sheetId="1" r:id="rId1"/>
    <sheet name="Berechnung Strom" sheetId="6" r:id="rId2"/>
    <sheet name="Berechnung Gas" sheetId="9" r:id="rId3"/>
    <sheet name="Anleitung PDF-Erstellung" sheetId="2" r:id="rId4"/>
    <sheet name="DATEN" sheetId="5" state="hidden" r:id="rId5"/>
  </sheets>
  <definedNames>
    <definedName name="_xlnm.Print_Area" localSheetId="3">'Anleitung PDF-Erstellung'!$B$2:$K$98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1" l="1"/>
  <c r="A25" i="5"/>
  <c r="A24" i="5"/>
  <c r="A23" i="5"/>
  <c r="A21" i="5"/>
  <c r="A20" i="5"/>
  <c r="A19" i="5"/>
  <c r="I189" i="9"/>
  <c r="I188" i="9"/>
  <c r="I187" i="9"/>
  <c r="I186" i="9"/>
  <c r="I185" i="9"/>
  <c r="I184" i="9"/>
  <c r="I183" i="9"/>
  <c r="I180" i="9"/>
  <c r="I179" i="9"/>
  <c r="E179" i="9"/>
  <c r="I178" i="9"/>
  <c r="E178" i="9"/>
  <c r="I177" i="9"/>
  <c r="E177" i="9"/>
  <c r="I176" i="9"/>
  <c r="E176" i="9"/>
  <c r="I175" i="9"/>
  <c r="E175" i="9"/>
  <c r="I174" i="9"/>
  <c r="E174" i="9"/>
  <c r="I171" i="9"/>
  <c r="I170" i="9"/>
  <c r="I169" i="9"/>
  <c r="I168" i="9"/>
  <c r="I167" i="9"/>
  <c r="I166" i="9"/>
  <c r="I165" i="9"/>
  <c r="I162" i="9"/>
  <c r="I161" i="9"/>
  <c r="E161" i="9"/>
  <c r="I160" i="9"/>
  <c r="E160" i="9"/>
  <c r="I159" i="9"/>
  <c r="E159" i="9"/>
  <c r="I158" i="9"/>
  <c r="E158" i="9"/>
  <c r="I157" i="9"/>
  <c r="E157" i="9"/>
  <c r="I156" i="9"/>
  <c r="E156" i="9"/>
  <c r="I153" i="9"/>
  <c r="I152" i="9"/>
  <c r="I151" i="9"/>
  <c r="I150" i="9"/>
  <c r="I149" i="9"/>
  <c r="I148" i="9"/>
  <c r="I147" i="9"/>
  <c r="I144" i="9"/>
  <c r="I143" i="9"/>
  <c r="E143" i="9"/>
  <c r="I142" i="9"/>
  <c r="E142" i="9"/>
  <c r="I141" i="9"/>
  <c r="E141" i="9"/>
  <c r="I140" i="9"/>
  <c r="E140" i="9"/>
  <c r="I139" i="9"/>
  <c r="E139" i="9"/>
  <c r="I138" i="9"/>
  <c r="E138" i="9"/>
  <c r="I135" i="9"/>
  <c r="I134" i="9"/>
  <c r="I133" i="9"/>
  <c r="I132" i="9"/>
  <c r="I131" i="9"/>
  <c r="I130" i="9"/>
  <c r="I129" i="9"/>
  <c r="I126" i="9"/>
  <c r="I125" i="9"/>
  <c r="E125" i="9"/>
  <c r="I124" i="9"/>
  <c r="E124" i="9"/>
  <c r="I123" i="9"/>
  <c r="E123" i="9"/>
  <c r="I122" i="9"/>
  <c r="E122" i="9"/>
  <c r="I121" i="9"/>
  <c r="E121" i="9"/>
  <c r="I120" i="9"/>
  <c r="E120" i="9"/>
  <c r="I117" i="9"/>
  <c r="I116" i="9"/>
  <c r="I115" i="9"/>
  <c r="I114" i="9"/>
  <c r="I113" i="9"/>
  <c r="I112" i="9"/>
  <c r="I111" i="9"/>
  <c r="I108" i="9"/>
  <c r="I107" i="9"/>
  <c r="E107" i="9"/>
  <c r="I106" i="9"/>
  <c r="E106" i="9"/>
  <c r="I105" i="9"/>
  <c r="E105" i="9"/>
  <c r="I104" i="9"/>
  <c r="E104" i="9"/>
  <c r="I103" i="9"/>
  <c r="E103" i="9"/>
  <c r="I102" i="9"/>
  <c r="E102" i="9"/>
  <c r="I99" i="9"/>
  <c r="I98" i="9"/>
  <c r="I97" i="9"/>
  <c r="I96" i="9"/>
  <c r="I95" i="9"/>
  <c r="I94" i="9"/>
  <c r="I93" i="9"/>
  <c r="I90" i="9"/>
  <c r="I89" i="9"/>
  <c r="E89" i="9"/>
  <c r="I88" i="9"/>
  <c r="E88" i="9"/>
  <c r="I87" i="9"/>
  <c r="E87" i="9"/>
  <c r="I86" i="9"/>
  <c r="E86" i="9"/>
  <c r="I85" i="9"/>
  <c r="E85" i="9"/>
  <c r="I84" i="9"/>
  <c r="E84" i="9"/>
  <c r="I81" i="9"/>
  <c r="I80" i="9"/>
  <c r="I79" i="9"/>
  <c r="I78" i="9"/>
  <c r="I77" i="9"/>
  <c r="I76" i="9"/>
  <c r="I75" i="9"/>
  <c r="I72" i="9"/>
  <c r="I71" i="9"/>
  <c r="E71" i="9"/>
  <c r="I70" i="9"/>
  <c r="E70" i="9"/>
  <c r="I69" i="9"/>
  <c r="E69" i="9"/>
  <c r="I68" i="9"/>
  <c r="E68" i="9"/>
  <c r="I67" i="9"/>
  <c r="E67" i="9"/>
  <c r="I66" i="9"/>
  <c r="E66" i="9"/>
  <c r="I63" i="9"/>
  <c r="I62" i="9"/>
  <c r="I61" i="9"/>
  <c r="I60" i="9"/>
  <c r="I59" i="9"/>
  <c r="I58" i="9"/>
  <c r="I57" i="9"/>
  <c r="I54" i="9"/>
  <c r="I53" i="9"/>
  <c r="E53" i="9"/>
  <c r="I52" i="9"/>
  <c r="E52" i="9"/>
  <c r="I51" i="9"/>
  <c r="E51" i="9"/>
  <c r="I50" i="9"/>
  <c r="E50" i="9"/>
  <c r="I49" i="9"/>
  <c r="E49" i="9"/>
  <c r="I48" i="9"/>
  <c r="E48" i="9"/>
  <c r="I45" i="9"/>
  <c r="I44" i="9"/>
  <c r="I43" i="9"/>
  <c r="I42" i="9"/>
  <c r="I41" i="9"/>
  <c r="I40" i="9"/>
  <c r="I39" i="9"/>
  <c r="I36" i="9"/>
  <c r="I35" i="9"/>
  <c r="E35" i="9"/>
  <c r="I34" i="9"/>
  <c r="E34" i="9"/>
  <c r="I33" i="9"/>
  <c r="E33" i="9"/>
  <c r="I32" i="9"/>
  <c r="E32" i="9"/>
  <c r="I31" i="9"/>
  <c r="E31" i="9"/>
  <c r="I30" i="9"/>
  <c r="E30" i="9"/>
  <c r="I27" i="9"/>
  <c r="I26" i="9"/>
  <c r="I25" i="9"/>
  <c r="I24" i="9"/>
  <c r="I23" i="9"/>
  <c r="I22" i="9"/>
  <c r="I21" i="9"/>
  <c r="I18" i="9"/>
  <c r="I17" i="9"/>
  <c r="E17" i="9"/>
  <c r="I16" i="9"/>
  <c r="E16" i="9"/>
  <c r="I15" i="9"/>
  <c r="E15" i="9"/>
  <c r="I14" i="9"/>
  <c r="E14" i="9"/>
  <c r="I13" i="9"/>
  <c r="E13" i="9"/>
  <c r="I12" i="9"/>
  <c r="E12" i="9"/>
  <c r="C9" i="9"/>
  <c r="D7" i="9"/>
  <c r="C7" i="9"/>
  <c r="F3" i="9"/>
  <c r="I189" i="6"/>
  <c r="I188" i="6"/>
  <c r="I187" i="6"/>
  <c r="I186" i="6"/>
  <c r="I185" i="6"/>
  <c r="I184" i="6"/>
  <c r="I183" i="6"/>
  <c r="I180" i="6"/>
  <c r="I179" i="6"/>
  <c r="E179" i="6"/>
  <c r="I178" i="6"/>
  <c r="E178" i="6"/>
  <c r="I177" i="6"/>
  <c r="E177" i="6"/>
  <c r="I176" i="6"/>
  <c r="E176" i="6"/>
  <c r="I175" i="6"/>
  <c r="E175" i="6"/>
  <c r="I174" i="6"/>
  <c r="E174" i="6"/>
  <c r="I171" i="6"/>
  <c r="I170" i="6"/>
  <c r="I169" i="6"/>
  <c r="I168" i="6"/>
  <c r="I167" i="6"/>
  <c r="I166" i="6"/>
  <c r="I165" i="6"/>
  <c r="I162" i="6"/>
  <c r="I161" i="6"/>
  <c r="E161" i="6"/>
  <c r="I160" i="6"/>
  <c r="E160" i="6"/>
  <c r="I159" i="6"/>
  <c r="E159" i="6"/>
  <c r="I158" i="6"/>
  <c r="E158" i="6"/>
  <c r="I157" i="6"/>
  <c r="E157" i="6"/>
  <c r="I156" i="6"/>
  <c r="E156" i="6"/>
  <c r="I153" i="6"/>
  <c r="I152" i="6"/>
  <c r="I151" i="6"/>
  <c r="I150" i="6"/>
  <c r="I149" i="6"/>
  <c r="I148" i="6"/>
  <c r="I147" i="6"/>
  <c r="I144" i="6"/>
  <c r="I143" i="6"/>
  <c r="E143" i="6"/>
  <c r="I142" i="6"/>
  <c r="E142" i="6"/>
  <c r="I141" i="6"/>
  <c r="E141" i="6"/>
  <c r="I140" i="6"/>
  <c r="E140" i="6"/>
  <c r="I139" i="6"/>
  <c r="E139" i="6"/>
  <c r="I138" i="6"/>
  <c r="E138" i="6"/>
  <c r="I135" i="6"/>
  <c r="I134" i="6"/>
  <c r="I133" i="6"/>
  <c r="I132" i="6"/>
  <c r="I131" i="6"/>
  <c r="I130" i="6"/>
  <c r="I129" i="6"/>
  <c r="I126" i="6"/>
  <c r="I125" i="6"/>
  <c r="E125" i="6"/>
  <c r="I124" i="6"/>
  <c r="E124" i="6"/>
  <c r="I123" i="6"/>
  <c r="E123" i="6"/>
  <c r="I122" i="6"/>
  <c r="E122" i="6"/>
  <c r="I121" i="6"/>
  <c r="E121" i="6"/>
  <c r="I120" i="6"/>
  <c r="E120" i="6"/>
  <c r="I117" i="6"/>
  <c r="I116" i="6"/>
  <c r="I115" i="6"/>
  <c r="I114" i="6"/>
  <c r="I113" i="6"/>
  <c r="I112" i="6"/>
  <c r="I111" i="6"/>
  <c r="I108" i="6"/>
  <c r="I107" i="6"/>
  <c r="E107" i="6"/>
  <c r="I106" i="6"/>
  <c r="E106" i="6"/>
  <c r="I105" i="6"/>
  <c r="E105" i="6"/>
  <c r="I104" i="6"/>
  <c r="E104" i="6"/>
  <c r="I103" i="6"/>
  <c r="E103" i="6"/>
  <c r="I102" i="6"/>
  <c r="E102" i="6"/>
  <c r="I99" i="6"/>
  <c r="I98" i="6"/>
  <c r="I97" i="6"/>
  <c r="I96" i="6"/>
  <c r="I95" i="6"/>
  <c r="I94" i="6"/>
  <c r="I93" i="6"/>
  <c r="I90" i="6"/>
  <c r="I89" i="6"/>
  <c r="E89" i="6"/>
  <c r="I88" i="6"/>
  <c r="E88" i="6"/>
  <c r="I87" i="6"/>
  <c r="E87" i="6"/>
  <c r="I86" i="6"/>
  <c r="E86" i="6"/>
  <c r="I85" i="6"/>
  <c r="E85" i="6"/>
  <c r="I84" i="6"/>
  <c r="E84" i="6"/>
  <c r="I81" i="6"/>
  <c r="I80" i="6"/>
  <c r="I79" i="6"/>
  <c r="I78" i="6"/>
  <c r="I77" i="6"/>
  <c r="I76" i="6"/>
  <c r="I75" i="6"/>
  <c r="I72" i="6"/>
  <c r="I71" i="6"/>
  <c r="E71" i="6"/>
  <c r="I70" i="6"/>
  <c r="E70" i="6"/>
  <c r="I69" i="6"/>
  <c r="E69" i="6"/>
  <c r="I68" i="6"/>
  <c r="E68" i="6"/>
  <c r="I67" i="6"/>
  <c r="E67" i="6"/>
  <c r="I66" i="6"/>
  <c r="E66" i="6"/>
  <c r="I63" i="6"/>
  <c r="I62" i="6"/>
  <c r="I61" i="6"/>
  <c r="I60" i="6"/>
  <c r="I59" i="6"/>
  <c r="I58" i="6"/>
  <c r="I57" i="6"/>
  <c r="I54" i="6"/>
  <c r="I53" i="6"/>
  <c r="E53" i="6"/>
  <c r="I52" i="6"/>
  <c r="E52" i="6"/>
  <c r="I51" i="6"/>
  <c r="E51" i="6"/>
  <c r="I50" i="6"/>
  <c r="E50" i="6"/>
  <c r="I49" i="6"/>
  <c r="E49" i="6"/>
  <c r="I48" i="6"/>
  <c r="E48" i="6"/>
  <c r="I45" i="6"/>
  <c r="I44" i="6"/>
  <c r="I43" i="6"/>
  <c r="I42" i="6"/>
  <c r="I41" i="6"/>
  <c r="I40" i="6"/>
  <c r="I39" i="6"/>
  <c r="I36" i="6"/>
  <c r="I35" i="6"/>
  <c r="E35" i="6"/>
  <c r="I34" i="6"/>
  <c r="E34" i="6"/>
  <c r="I33" i="6"/>
  <c r="E33" i="6"/>
  <c r="I32" i="6"/>
  <c r="E32" i="6"/>
  <c r="I31" i="6"/>
  <c r="E31" i="6"/>
  <c r="I30" i="6"/>
  <c r="E30" i="6"/>
  <c r="I27" i="6"/>
  <c r="I26" i="6"/>
  <c r="I25" i="6"/>
  <c r="I24" i="6"/>
  <c r="I23" i="6"/>
  <c r="I22" i="6"/>
  <c r="I21" i="6"/>
  <c r="I18" i="6"/>
  <c r="I17" i="6"/>
  <c r="E17" i="6"/>
  <c r="I16" i="6"/>
  <c r="E16" i="6"/>
  <c r="I15" i="6"/>
  <c r="E15" i="6"/>
  <c r="I14" i="6"/>
  <c r="E14" i="6"/>
  <c r="I13" i="6"/>
  <c r="E13" i="6"/>
  <c r="I12" i="6"/>
  <c r="E12" i="6"/>
  <c r="C9" i="6"/>
  <c r="D7" i="6"/>
  <c r="C7" i="6"/>
  <c r="F3" i="6"/>
  <c r="D30" i="1"/>
  <c r="D29" i="1"/>
  <c r="D27" i="1"/>
  <c r="D26" i="1"/>
  <c r="D25" i="1"/>
  <c r="H7" i="1"/>
  <c r="I7" i="9" s="1"/>
  <c r="I7" i="6" l="1"/>
</calcChain>
</file>

<file path=xl/comments1.xml><?xml version="1.0" encoding="utf-8"?>
<comments xmlns="http://schemas.openxmlformats.org/spreadsheetml/2006/main">
  <authors>
    <author>Zahedi, Marvin (LAW)</author>
  </authors>
  <commentList>
    <comment ref="A1" authorId="0" shapeId="0">
      <text>
        <r>
          <rPr>
            <b/>
            <sz val="9"/>
            <rFont val="Segoe UI"/>
            <family val="2"/>
          </rPr>
          <t>Zahedi, Marvin (LAW):</t>
        </r>
        <r>
          <rPr>
            <sz val="9"/>
            <rFont val="Segoe UI"/>
            <family val="2"/>
          </rPr>
          <t xml:space="preserve">
Dropdownauswahl</t>
        </r>
      </text>
    </comment>
    <comment ref="B2" authorId="0" shapeId="0">
      <text>
        <r>
          <rPr>
            <b/>
            <sz val="9"/>
            <rFont val="Segoe UI"/>
            <family val="2"/>
          </rPr>
          <t>Zahedi, Marvin (LAW):</t>
        </r>
        <r>
          <rPr>
            <sz val="9"/>
            <rFont val="Segoe UI"/>
            <family val="2"/>
          </rPr>
          <t xml:space="preserve">
Drop-down auswahl</t>
        </r>
      </text>
    </comment>
  </commentList>
</comments>
</file>

<file path=xl/sharedStrings.xml><?xml version="1.0" encoding="utf-8"?>
<sst xmlns="http://schemas.openxmlformats.org/spreadsheetml/2006/main" count="416" uniqueCount="86">
  <si>
    <t>Antragsnummer</t>
  </si>
  <si>
    <t>Antragsteller/in</t>
  </si>
  <si>
    <t>Datum</t>
  </si>
  <si>
    <t>Ort, Datum</t>
  </si>
  <si>
    <t>Preissteigerungstemplate Energiehilfen HH</t>
  </si>
  <si>
    <t xml:space="preserve">1. Im Reiter 'Datei' </t>
  </si>
  <si>
    <t>2. 'Speichern unter'</t>
  </si>
  <si>
    <t>3. 'Mehr Optionen'</t>
  </si>
  <si>
    <t>4. 'PDF'</t>
  </si>
  <si>
    <t>5. 'Optionen…'</t>
  </si>
  <si>
    <t>7. Speicher Ort auswählen und auf Speichern drücken.</t>
  </si>
  <si>
    <t>8. Fertig</t>
  </si>
  <si>
    <t>Monat</t>
  </si>
  <si>
    <t>Verbrauch in kwH</t>
  </si>
  <si>
    <t>Summe</t>
  </si>
  <si>
    <t>Durchschnittlicher Gesamtpreis je Monat</t>
  </si>
  <si>
    <t>Bitte auswählen</t>
  </si>
  <si>
    <t>Ja</t>
  </si>
  <si>
    <t>Nein</t>
  </si>
  <si>
    <t>Unterschrift des Antragstellers</t>
  </si>
  <si>
    <t>Wie erstelle ich aus diesem Dokument eine PDF, um es auf dem Energiehilfen-Portal hochzuladen?</t>
  </si>
  <si>
    <t>Das Gründungsdatum meines Unternehmens liegt nach dem 01.06.2021 und ich möchte den alternativen Vergleichszeitaraum (1. Halbjahr 2022) wählen</t>
  </si>
  <si>
    <t>&lt;</t>
  </si>
  <si>
    <t>Abweichung</t>
  </si>
  <si>
    <t>Durchschnittlicher Strom-Preis Referenzzeitraum</t>
  </si>
  <si>
    <t>Durchschnittlicher Strom-Preis Förderzeitraum</t>
  </si>
  <si>
    <t>Wieviele Stromanbieterverträge wollen Sie eintragen</t>
  </si>
  <si>
    <t>Wieviele Gasanbieterverträge wollen Sie eintragen</t>
  </si>
  <si>
    <t>Vergleichszeitraum Stromvertrag 1</t>
  </si>
  <si>
    <t>Förderungszeitraum Stromvertrag 1</t>
  </si>
  <si>
    <t>Vergleichszeitraum Stromvertrag 2</t>
  </si>
  <si>
    <t>Förderungszeitraum Stromvertrag 2</t>
  </si>
  <si>
    <t>Vergleichszeitraum Stromvertrag 3</t>
  </si>
  <si>
    <t>Förderungszeitraum Stromvertrag 3</t>
  </si>
  <si>
    <t>Vergleichszeitraum Stromvertrag 4</t>
  </si>
  <si>
    <t>Förderungszeitraum Stromvertrag 4</t>
  </si>
  <si>
    <t>Vergleichszeitraum Stromvertrag 5</t>
  </si>
  <si>
    <t>Förderungszeitraum Stromvertrag 5</t>
  </si>
  <si>
    <t>Vergleichszeitraum Stromvertrag 6</t>
  </si>
  <si>
    <t>Förderungszeitraum Stromvertrag 6</t>
  </si>
  <si>
    <t>Vergleichszeitraum Stromvertrag 7</t>
  </si>
  <si>
    <t>Förderungszeitraum Stromvertrag 7</t>
  </si>
  <si>
    <t>Vergleichszeitraum Stromvertrag 8</t>
  </si>
  <si>
    <t>Förderungszeitraum Stromvertrag 8</t>
  </si>
  <si>
    <t>Vergleichszeitraum Stromvertrag 9</t>
  </si>
  <si>
    <t>Förderungszeitraum Stromvertrag 9</t>
  </si>
  <si>
    <t>Vergleichszeitraum Stromvertrag 10</t>
  </si>
  <si>
    <t>Förderungszeitraum Stromvertrag 10</t>
  </si>
  <si>
    <t>Vergleichszeitraum Gasvertrag 1</t>
  </si>
  <si>
    <t>Förderungszeitraum Gasvertrag 1</t>
  </si>
  <si>
    <t>Vergleichszeitraum Gasvertrag 2</t>
  </si>
  <si>
    <t>Förderungszeitraum Gasvertrag 2</t>
  </si>
  <si>
    <t>Vergleichszeitraum Gasvertrag 3</t>
  </si>
  <si>
    <t>Förderungszeitraum Gasvertrag 3</t>
  </si>
  <si>
    <t>Vergleichszeitraum Gasvertrag 4</t>
  </si>
  <si>
    <t>Förderungszeitraum Gasvertrag 4</t>
  </si>
  <si>
    <t>Vergleichszeitraum Gasvertrag 5</t>
  </si>
  <si>
    <t>Förderungszeitraum Gasvertrag 5</t>
  </si>
  <si>
    <t>Vergleichszeitraum Gasvertrag 6</t>
  </si>
  <si>
    <t>Förderungszeitraum Gasvertrag 6</t>
  </si>
  <si>
    <t>Vergleichszeitraum Gasvertrag 7</t>
  </si>
  <si>
    <t>Förderungszeitraum Gasvertrag 7</t>
  </si>
  <si>
    <t>Vergleichszeitraum Gasvertrag 8</t>
  </si>
  <si>
    <t>Förderungszeitraum Gasvertrag 8</t>
  </si>
  <si>
    <t>Vergleichszeitraum Gasvertrag 9</t>
  </si>
  <si>
    <t>Förderungszeitraum Gasvertrag 9</t>
  </si>
  <si>
    <t>Vergleichszeitraum Gasvertrag 10</t>
  </si>
  <si>
    <t>Förderungszeitraum Gasvertrag 10</t>
  </si>
  <si>
    <t>Durchschnittlicher Gas-Preis Referenzzeitraum</t>
  </si>
  <si>
    <t>Durchschnittlicher Gas-Preis Förderzeitraum</t>
  </si>
  <si>
    <t>Verbrauch in KWh</t>
  </si>
  <si>
    <t>Entnahmestelle</t>
  </si>
  <si>
    <t>Bitte füllen Sie die Kopfzeile hinsichtlich Ihres Namens und der Antragsnummer Ihres Antrags aus.</t>
  </si>
  <si>
    <t>fixe Preise</t>
  </si>
  <si>
    <t>verbrauchsabhängige Preise</t>
  </si>
  <si>
    <t>(Bitte ausfüllen)</t>
  </si>
  <si>
    <t xml:space="preserve">6. 'Aktive(s) Blatt/Blätter' anwählen und OK drücken
(Das Blatt 'Übersicht' sollte das aktive sein) </t>
  </si>
  <si>
    <t>Hier wird jeder Durchschnittspreis der Vergleichszeiträume aus dem Datenblatt Strom aufaddiert - das Übersichtsblatt referenziert auf die Rechnung in Zelle A19</t>
  </si>
  <si>
    <t>Hier wird jeder Durchschnittspreis der Förderungszeiträume aus dem Datenblatt Strom aufaddiert - das Übersichtsblatt referenziert auf die Rechnung in Zelle A20</t>
  </si>
  <si>
    <t>Hier wird das Ergebnis der Rechnungen weiterberechnet: Förderzeitraum geteilt durch Referenzzeitraum - wodurch der Faktor berechnet wird</t>
  </si>
  <si>
    <t>Hier wird jeder Durchschnittspreis der Vergleichszeiträume aus dem Datenblatt Gas aufaddiert - das Übersichtsblatt referenziert auf die Rechnung in Zelle A23</t>
  </si>
  <si>
    <t>Hier wird jeder Durchschnittspreis der Förderungszeiträume aus dem Datenblatt Gas aufaddiert - das Übersichtsblatt referenziert auf die Rechnung in Zelle A24</t>
  </si>
  <si>
    <t>Die Blätter Strom&amp;Gas haben für die Monatsangaben eine Formel, die sich auf die Angabe aus der Übersicht bezieht, sodass die korrekten Monate angezeigt werden.</t>
  </si>
  <si>
    <t>Die Anzeige bzw. Sichtbarkeit der jeweiligen Datenblätter in Strom und Gas wird über 'Bedingte Formatierung' sichergestellt. Diese orientiert sich an der Auswahl der Anzahl der Anschlüsse auf dem 'Übersicht' Blatt</t>
  </si>
  <si>
    <r>
      <t xml:space="preserve">Füllen Sie bitte pro Vertrag eine entsprechende Tabelle (Referenzzeitraum + Förderzeitraum) aus. Die jeweiligen durchschnittlichen Gesamtpreise pro Monat werden auf der Überblickseite automatisch aufaddiert. Im Antragsportal tragen Sie bitte nur die Gesamtsummen auf dieser Überblickseite in das entsprechende Feld ein.
Sollten Sie keine monatliche Abrechnung haben, tragen Sie bitte den jeweils gültigen Preis, sowie den durchschnittlichen Monatsverbrauch ein.
Bitte übersenden Sie uns das Datenblatt 'Übersicht' in PDF-Form und wir bitten um Unterzeichnung
</t>
    </r>
    <r>
      <rPr>
        <b/>
        <sz val="12"/>
        <color theme="1"/>
        <rFont val="Arial"/>
        <family val="2"/>
      </rPr>
      <t>Bitte speichern Sie die gesamte Excel-Datei ab, da es im Rahmen der Prüfung Ihres Antrag zu einer Anforderung der Excel kommen kann!</t>
    </r>
  </si>
  <si>
    <t>Bitte tragen Sie hier bei Entnahmestelle die Nummer, alternativ Adresse, des Anschlusses bzw. Vertrages 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</si>
</sst>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43" formatCode="_-* #,##0.00_-;\-* #,##0.00_-;_-* &quot;-&quot;??_-;_-@_-"/>
  </numFmts>
  <fonts count="32">
    <font>
      <sz val="11"/>
      <color theme="1"/>
      <name val="Calibri"/>
      <family val="2"/>
      <scheme val="minor"/>
    </font>
    <font>
      <sz val="10"/>
      <color theme="1"/>
      <name val="Arial"/>
      <family val="2"/>
    </font>
    <font>
      <b/>
      <sz val="10"/>
      <color theme="0"/>
      <name val="Arial"/>
      <family val="2"/>
    </font>
    <font>
      <sz val="10"/>
      <color theme="0"/>
      <name val="Arial"/>
      <family val="2"/>
    </font>
    <font>
      <b/>
      <i/>
      <u/>
      <sz val="10"/>
      <color theme="1"/>
      <name val="Arial"/>
      <family val="2"/>
    </font>
    <font>
      <sz val="22"/>
      <name val="KPMG Logo"/>
      <family val="2"/>
    </font>
    <font>
      <sz val="20"/>
      <name val="Arial"/>
      <family val="2"/>
    </font>
    <font>
      <b/>
      <sz val="9"/>
      <name val="Arial"/>
      <family val="2"/>
    </font>
    <font>
      <sz val="10"/>
      <name val="Arial"/>
      <family val="2"/>
    </font>
    <font>
      <sz val="8"/>
      <color rgb="FF0B0F2E"/>
      <name val="Arial"/>
      <family val="2"/>
    </font>
    <font>
      <sz val="8"/>
      <color theme="1"/>
      <name val="Arial"/>
      <family val="2"/>
    </font>
    <font>
      <sz val="9"/>
      <name val="Arial"/>
      <family val="2"/>
    </font>
    <font>
      <b/>
      <sz val="11"/>
      <name val="Arial"/>
      <family val="2"/>
    </font>
    <font>
      <b/>
      <sz val="9"/>
      <color theme="0"/>
      <name val="Arial"/>
      <family val="2"/>
    </font>
    <font>
      <b/>
      <sz val="10"/>
      <name val="Arial"/>
      <family val="2"/>
    </font>
    <font>
      <b/>
      <sz val="20"/>
      <color theme="0"/>
      <name val="Arial"/>
      <family val="2"/>
    </font>
    <font>
      <b/>
      <sz val="12"/>
      <color theme="0"/>
      <name val="Arial"/>
      <family val="2"/>
    </font>
    <font>
      <sz val="9"/>
      <color rgb="FF0B0F2E"/>
      <name val="Arial"/>
      <family val="2"/>
    </font>
    <font>
      <sz val="11"/>
      <color rgb="FF000000"/>
      <name val="Calibri"/>
      <family val="2"/>
    </font>
    <font>
      <b/>
      <sz val="12"/>
      <name val="Arial"/>
      <family val="2"/>
    </font>
    <font>
      <b/>
      <sz val="10"/>
      <color rgb="FFFFFF00"/>
      <name val="Arial"/>
      <family val="2"/>
    </font>
    <font>
      <sz val="11"/>
      <color theme="0"/>
      <name val="Calibri"/>
      <family val="2"/>
    </font>
    <font>
      <sz val="11"/>
      <color theme="1"/>
      <name val="Arial"/>
      <family val="2"/>
    </font>
    <font>
      <sz val="22"/>
      <name val="Arial"/>
      <family val="2"/>
    </font>
    <font>
      <sz val="11"/>
      <name val="Arial"/>
      <family val="2"/>
    </font>
    <font>
      <b/>
      <sz val="11"/>
      <color rgb="FFFF0000"/>
      <name val="Arial"/>
      <family val="2"/>
    </font>
    <font>
      <i/>
      <sz val="11"/>
      <color theme="1"/>
      <name val="Calibri"/>
      <family val="2"/>
      <scheme val="minor"/>
    </font>
    <font>
      <sz val="9"/>
      <name val="Segoe UI"/>
      <family val="2"/>
    </font>
    <font>
      <b/>
      <sz val="9"/>
      <name val="Segoe UI"/>
      <family val="2"/>
    </font>
    <font>
      <sz val="12"/>
      <color theme="1"/>
      <name val="Arial"/>
      <family val="2"/>
    </font>
    <font>
      <b/>
      <sz val="12"/>
      <color theme="1"/>
      <name val="Arial"/>
      <family val="2"/>
    </font>
    <font>
      <sz val="11"/>
      <color theme="1"/>
      <name val="Calibri"/>
      <family val="2"/>
      <scheme val="minor"/>
    </font>
  </fonts>
  <fills count="7">
    <fill>
      <patternFill patternType="none"/>
    </fill>
    <fill>
      <patternFill patternType="gray125"/>
    </fill>
    <fill>
      <patternFill patternType="solid">
        <fgColor theme="0" tint="-0.49992370372631001"/>
        <bgColor indexed="64"/>
      </patternFill>
    </fill>
    <fill>
      <patternFill patternType="solid">
        <fgColor theme="0"/>
        <bgColor indexed="64"/>
      </patternFill>
    </fill>
    <fill>
      <patternFill patternType="solid">
        <fgColor rgb="FF00338D"/>
        <bgColor indexed="64"/>
      </patternFill>
    </fill>
    <fill>
      <patternFill patternType="solid">
        <fgColor theme="3"/>
        <bgColor indexed="64"/>
      </patternFill>
    </fill>
    <fill>
      <patternFill patternType="solid">
        <fgColor rgb="FFFF0000"/>
        <bgColor indexed="64"/>
      </patternFill>
    </fill>
  </fills>
  <borders count="37">
    <border>
      <left/>
      <right/>
      <top/>
      <bottom/>
      <diagonal/>
    </border>
    <border>
      <left/>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tint="-0.49992370372631001"/>
      </left>
      <right/>
      <top style="thin">
        <color theme="0" tint="-0.49992370372631001"/>
      </top>
      <bottom/>
      <diagonal/>
    </border>
    <border>
      <left/>
      <right/>
      <top style="thin">
        <color theme="0" tint="-0.49992370372631001"/>
      </top>
      <bottom/>
      <diagonal/>
    </border>
    <border>
      <left/>
      <right style="thin">
        <color theme="0" tint="-0.49992370372631001"/>
      </right>
      <top style="thin">
        <color theme="0" tint="-0.49992370372631001"/>
      </top>
      <bottom/>
      <diagonal/>
    </border>
    <border>
      <left style="thin">
        <color theme="0" tint="-0.49992370372631001"/>
      </left>
      <right/>
      <top/>
      <bottom/>
      <diagonal/>
    </border>
    <border>
      <left/>
      <right style="thin">
        <color theme="0" tint="-0.4999237037263100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49992370372631001"/>
      </left>
      <right/>
      <top/>
      <bottom style="thin">
        <color theme="0" tint="-0.49992370372631001"/>
      </bottom>
      <diagonal/>
    </border>
    <border>
      <left/>
      <right/>
      <top/>
      <bottom style="thin">
        <color theme="0" tint="-0.49992370372631001"/>
      </bottom>
      <diagonal/>
    </border>
    <border>
      <left/>
      <right style="thin">
        <color theme="0" tint="-0.49992370372631001"/>
      </right>
      <top/>
      <bottom style="thin">
        <color theme="0" tint="-0.49992370372631001"/>
      </bottom>
      <diagonal/>
    </border>
    <border>
      <left/>
      <right/>
      <top style="medium">
        <color auto="1"/>
      </top>
      <bottom/>
      <diagonal/>
    </border>
    <border>
      <left/>
      <right style="medium">
        <color theme="0"/>
      </right>
      <top/>
      <bottom style="medium">
        <color auto="1"/>
      </bottom>
      <diagonal/>
    </border>
    <border>
      <left style="medium">
        <color theme="0"/>
      </left>
      <right/>
      <top/>
      <bottom style="medium">
        <color auto="1"/>
      </bottom>
      <diagonal/>
    </border>
    <border>
      <left style="thin">
        <color auto="1"/>
      </left>
      <right style="thin">
        <color auto="1"/>
      </right>
      <top/>
      <bottom style="thin">
        <color theme="0"/>
      </bottom>
      <diagonal/>
    </border>
    <border>
      <left style="thin">
        <color auto="1"/>
      </left>
      <right style="thin">
        <color auto="1"/>
      </right>
      <top style="thin">
        <color theme="0"/>
      </top>
      <bottom style="thin">
        <color auto="1"/>
      </bottom>
      <diagonal/>
    </border>
    <border>
      <left/>
      <right/>
      <top style="thin">
        <color auto="1"/>
      </top>
      <bottom style="thin">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medium">
        <color auto="1"/>
      </left>
      <right/>
      <top style="medium">
        <color auto="1"/>
      </top>
      <bottom/>
      <diagonal/>
    </border>
  </borders>
  <cellStyleXfs count="5">
    <xf numFmtId="0" fontId="0" fillId="0" borderId="0"/>
    <xf numFmtId="43" fontId="31" fillId="0" borderId="0" applyFont="0" applyFill="0" applyBorder="0" applyAlignment="0" applyProtection="0"/>
    <xf numFmtId="0" fontId="31" fillId="0" borderId="0"/>
    <xf numFmtId="0" fontId="1" fillId="0" borderId="0"/>
    <xf numFmtId="43" fontId="1" fillId="0" borderId="0" applyFont="0" applyFill="0" applyBorder="0" applyAlignment="0" applyProtection="0"/>
  </cellStyleXfs>
  <cellXfs count="142">
    <xf numFmtId="0" fontId="0" fillId="0" borderId="0" xfId="0"/>
    <xf numFmtId="0" fontId="1" fillId="0" borderId="30" xfId="3" applyFont="1" applyBorder="1" applyAlignment="1">
      <alignment horizontal="left" vertical="center" wrapText="1"/>
    </xf>
    <xf numFmtId="0" fontId="18" fillId="0" borderId="14" xfId="0" applyFont="1" applyBorder="1" applyAlignment="1" applyProtection="1">
      <alignment horizontal="center" vertical="center"/>
      <protection locked="0"/>
    </xf>
    <xf numFmtId="14" fontId="12" fillId="6" borderId="12" xfId="2" applyNumberFormat="1" applyFont="1" applyFill="1" applyBorder="1" applyAlignment="1" applyProtection="1">
      <alignment horizontal="center" vertical="center"/>
      <protection locked="0"/>
    </xf>
    <xf numFmtId="14" fontId="12" fillId="6" borderId="24" xfId="2" applyNumberFormat="1" applyFont="1" applyFill="1" applyBorder="1" applyAlignment="1" applyProtection="1">
      <alignment horizontal="center" vertical="center"/>
      <protection locked="0"/>
    </xf>
    <xf numFmtId="14" fontId="12" fillId="6" borderId="13" xfId="2" applyNumberFormat="1" applyFont="1" applyFill="1" applyBorder="1" applyAlignment="1" applyProtection="1">
      <alignment horizontal="center" vertical="center" wrapText="1"/>
      <protection locked="0"/>
    </xf>
    <xf numFmtId="0" fontId="25" fillId="0" borderId="14" xfId="3" applyFont="1" applyFill="1" applyBorder="1" applyAlignment="1" applyProtection="1">
      <alignment horizontal="center" vertical="center" wrapText="1"/>
      <protection locked="0"/>
    </xf>
    <xf numFmtId="0" fontId="20" fillId="4" borderId="29" xfId="3" applyFont="1" applyFill="1" applyBorder="1" applyAlignment="1" applyProtection="1">
      <alignment horizontal="center" vertical="center" wrapText="1"/>
      <protection locked="0"/>
    </xf>
    <xf numFmtId="0" fontId="20" fillId="4" borderId="1" xfId="3" applyFont="1" applyFill="1" applyBorder="1" applyAlignment="1" applyProtection="1">
      <alignment horizontal="center" vertical="center" wrapText="1"/>
      <protection locked="0"/>
    </xf>
    <xf numFmtId="14" fontId="12" fillId="6" borderId="14" xfId="2" applyNumberFormat="1" applyFont="1" applyFill="1" applyBorder="1" applyAlignment="1" applyProtection="1">
      <alignment horizontal="center" vertical="center"/>
      <protection locked="0"/>
    </xf>
    <xf numFmtId="14" fontId="12" fillId="6" borderId="14" xfId="2" applyNumberFormat="1" applyFont="1" applyFill="1" applyBorder="1" applyAlignment="1" applyProtection="1">
      <alignment horizontal="center" vertical="center" wrapText="1"/>
      <protection locked="0"/>
    </xf>
    <xf numFmtId="0" fontId="10" fillId="0" borderId="5" xfId="0" applyFont="1" applyBorder="1" applyAlignment="1" applyProtection="1">
      <alignment horizontal="left"/>
      <protection locked="0"/>
    </xf>
    <xf numFmtId="0" fontId="6" fillId="0" borderId="5" xfId="2" applyFont="1" applyBorder="1" applyAlignment="1" applyProtection="1">
      <alignment horizontal="right"/>
    </xf>
    <xf numFmtId="0" fontId="29" fillId="0" borderId="14" xfId="0" applyFont="1" applyBorder="1" applyAlignment="1" applyProtection="1">
      <alignment horizontal="left" vertical="center"/>
      <protection locked="0"/>
    </xf>
    <xf numFmtId="0" fontId="29" fillId="0" borderId="14" xfId="0" applyFont="1" applyBorder="1" applyAlignment="1" applyProtection="1">
      <alignment horizontal="left" vertical="center" wrapText="1"/>
      <protection locked="0"/>
    </xf>
    <xf numFmtId="0" fontId="1" fillId="0" borderId="31" xfId="3" applyBorder="1" applyAlignment="1">
      <alignment horizontal="left" vertical="center"/>
    </xf>
    <xf numFmtId="0" fontId="8" fillId="0" borderId="1" xfId="0" applyFont="1" applyBorder="1" applyAlignment="1" applyProtection="1">
      <alignment vertical="center" wrapText="1"/>
      <protection locked="0"/>
    </xf>
    <xf numFmtId="0" fontId="1" fillId="2" borderId="0" xfId="3" applyFill="1"/>
    <xf numFmtId="0" fontId="1" fillId="0" borderId="2" xfId="3" applyBorder="1"/>
    <xf numFmtId="0" fontId="1" fillId="0" borderId="0" xfId="3"/>
    <xf numFmtId="0" fontId="1" fillId="0" borderId="3" xfId="3" applyBorder="1"/>
    <xf numFmtId="0" fontId="1" fillId="0" borderId="4" xfId="3" applyBorder="1"/>
    <xf numFmtId="0" fontId="1" fillId="0" borderId="5" xfId="3" applyBorder="1"/>
    <xf numFmtId="0" fontId="1" fillId="0" borderId="6" xfId="3" applyBorder="1"/>
    <xf numFmtId="0" fontId="3" fillId="0" borderId="0" xfId="0" applyFont="1" applyAlignment="1" applyProtection="1">
      <alignment vertical="center"/>
      <protection locked="0"/>
    </xf>
    <xf numFmtId="14" fontId="11" fillId="0" borderId="5" xfId="2" applyNumberFormat="1" applyFont="1" applyBorder="1" applyAlignment="1" applyProtection="1">
      <alignment horizontal="right"/>
    </xf>
    <xf numFmtId="0" fontId="0" fillId="0" borderId="0" xfId="0" applyProtection="1">
      <protection locked="0"/>
    </xf>
    <xf numFmtId="0" fontId="3" fillId="0" borderId="0" xfId="0" applyFont="1" applyProtection="1">
      <protection locked="0"/>
    </xf>
    <xf numFmtId="0" fontId="0" fillId="0" borderId="7" xfId="0" applyBorder="1" applyProtection="1">
      <protection locked="0"/>
    </xf>
    <xf numFmtId="0" fontId="4" fillId="0" borderId="8" xfId="0" applyFont="1" applyBorder="1" applyProtection="1">
      <protection locked="0"/>
    </xf>
    <xf numFmtId="0" fontId="0" fillId="0" borderId="8" xfId="0" applyBorder="1" applyProtection="1">
      <protection locked="0"/>
    </xf>
    <xf numFmtId="0" fontId="3" fillId="0" borderId="9" xfId="0" applyFont="1" applyBorder="1" applyProtection="1">
      <protection locked="0"/>
    </xf>
    <xf numFmtId="0" fontId="0" fillId="0" borderId="10" xfId="0" applyBorder="1" applyProtection="1">
      <protection locked="0"/>
    </xf>
    <xf numFmtId="0" fontId="3" fillId="0" borderId="11" xfId="0" applyFont="1" applyBorder="1" applyProtection="1">
      <protection locked="0"/>
    </xf>
    <xf numFmtId="0" fontId="3" fillId="3" borderId="11" xfId="0" applyFont="1" applyFill="1" applyBorder="1" applyProtection="1">
      <protection locked="0"/>
    </xf>
    <xf numFmtId="14" fontId="11" fillId="0" borderId="0" xfId="2" applyNumberFormat="1" applyFont="1" applyAlignment="1" applyProtection="1">
      <alignment horizontal="left" vertical="top"/>
      <protection locked="0"/>
    </xf>
    <xf numFmtId="14" fontId="11" fillId="0" borderId="0" xfId="2" applyNumberFormat="1" applyFont="1" applyAlignment="1" applyProtection="1">
      <alignment horizontal="center" vertical="top"/>
      <protection locked="0"/>
    </xf>
    <xf numFmtId="0" fontId="1" fillId="0" borderId="0" xfId="3" applyAlignment="1" applyProtection="1">
      <alignment vertical="center"/>
      <protection locked="0"/>
    </xf>
    <xf numFmtId="0" fontId="1" fillId="0" borderId="10" xfId="3" applyBorder="1" applyAlignment="1" applyProtection="1">
      <alignment vertical="center"/>
      <protection locked="0"/>
    </xf>
    <xf numFmtId="0" fontId="2" fillId="4" borderId="12" xfId="3" applyFont="1" applyFill="1" applyBorder="1" applyAlignment="1" applyProtection="1">
      <alignment horizontal="center" vertical="center" wrapText="1"/>
      <protection locked="0"/>
    </xf>
    <xf numFmtId="0" fontId="2" fillId="4" borderId="13" xfId="3" applyFont="1" applyFill="1" applyBorder="1" applyAlignment="1" applyProtection="1">
      <alignment horizontal="center" vertical="center" wrapText="1"/>
      <protection locked="0"/>
    </xf>
    <xf numFmtId="0" fontId="2" fillId="4" borderId="14" xfId="3" applyFont="1" applyFill="1" applyBorder="1" applyAlignment="1" applyProtection="1">
      <alignment horizontal="center" vertical="center" wrapText="1"/>
      <protection locked="0"/>
    </xf>
    <xf numFmtId="0" fontId="3" fillId="0" borderId="11" xfId="3" applyFont="1" applyBorder="1" applyAlignment="1" applyProtection="1">
      <alignment vertical="center"/>
      <protection locked="0"/>
    </xf>
    <xf numFmtId="0" fontId="3" fillId="0" borderId="0" xfId="3" applyFont="1" applyAlignment="1" applyProtection="1">
      <alignment vertical="center"/>
      <protection locked="0"/>
    </xf>
    <xf numFmtId="0" fontId="0" fillId="0" borderId="0" xfId="0" applyAlignment="1" applyProtection="1">
      <alignment vertical="center"/>
      <protection locked="0"/>
    </xf>
    <xf numFmtId="8" fontId="18" fillId="0" borderId="14" xfId="0" applyNumberFormat="1" applyFont="1" applyBorder="1" applyAlignment="1" applyProtection="1">
      <alignment horizontal="right" vertical="center"/>
      <protection locked="0"/>
    </xf>
    <xf numFmtId="0" fontId="18" fillId="0" borderId="14" xfId="0" applyFont="1" applyBorder="1" applyAlignment="1" applyProtection="1">
      <alignment horizontal="right" vertical="center"/>
      <protection locked="0"/>
    </xf>
    <xf numFmtId="0" fontId="13" fillId="0" borderId="11" xfId="3" applyFont="1" applyBorder="1" applyAlignment="1" applyProtection="1">
      <alignment horizontal="center" vertical="center" wrapText="1"/>
      <protection locked="0"/>
    </xf>
    <xf numFmtId="0" fontId="3" fillId="0" borderId="0" xfId="0" applyFont="1" applyAlignment="1" applyProtection="1">
      <alignment horizontal="center"/>
      <protection locked="0"/>
    </xf>
    <xf numFmtId="0" fontId="16" fillId="0" borderId="0" xfId="3" applyFont="1" applyFill="1" applyBorder="1" applyAlignment="1" applyProtection="1">
      <alignment vertical="center" wrapText="1"/>
      <protection locked="0"/>
    </xf>
    <xf numFmtId="0" fontId="2" fillId="4" borderId="15" xfId="3" applyFont="1" applyFill="1" applyBorder="1" applyAlignment="1" applyProtection="1">
      <alignment horizontal="center" vertical="center" wrapText="1"/>
      <protection locked="0"/>
    </xf>
    <xf numFmtId="0" fontId="0" fillId="0" borderId="16" xfId="0" applyBorder="1" applyProtection="1">
      <protection locked="0"/>
    </xf>
    <xf numFmtId="0" fontId="1" fillId="0" borderId="17" xfId="3" applyBorder="1" applyProtection="1">
      <protection locked="0"/>
    </xf>
    <xf numFmtId="0" fontId="0" fillId="0" borderId="17" xfId="0" applyBorder="1" applyProtection="1">
      <protection locked="0"/>
    </xf>
    <xf numFmtId="0" fontId="3" fillId="0" borderId="18" xfId="0" applyFont="1" applyBorder="1" applyProtection="1">
      <protection locked="0"/>
    </xf>
    <xf numFmtId="0" fontId="15" fillId="0" borderId="0" xfId="0" applyFont="1" applyAlignment="1" applyProtection="1">
      <alignment vertical="center"/>
      <protection locked="0"/>
    </xf>
    <xf numFmtId="0" fontId="5" fillId="0" borderId="5" xfId="2" applyFont="1" applyBorder="1" applyAlignment="1" applyProtection="1">
      <alignment vertical="top"/>
    </xf>
    <xf numFmtId="0" fontId="7" fillId="0" borderId="0" xfId="2" applyFont="1" applyAlignment="1" applyProtection="1">
      <alignment vertical="top"/>
    </xf>
    <xf numFmtId="0" fontId="8" fillId="0" borderId="0" xfId="2" applyFont="1" applyProtection="1"/>
    <xf numFmtId="0" fontId="0" fillId="0" borderId="0" xfId="0" applyProtection="1"/>
    <xf numFmtId="0" fontId="7" fillId="0" borderId="0" xfId="2" applyFont="1" applyAlignment="1" applyProtection="1">
      <alignment horizontal="right" vertical="top"/>
    </xf>
    <xf numFmtId="0" fontId="8" fillId="0" borderId="5" xfId="2" applyFont="1" applyBorder="1" applyAlignment="1" applyProtection="1">
      <alignment vertical="top"/>
    </xf>
    <xf numFmtId="0" fontId="8" fillId="0" borderId="5" xfId="2" applyFont="1" applyBorder="1" applyProtection="1"/>
    <xf numFmtId="0" fontId="0" fillId="0" borderId="5" xfId="0" applyBorder="1" applyProtection="1"/>
    <xf numFmtId="0" fontId="8" fillId="0" borderId="5" xfId="2" applyFont="1" applyBorder="1" applyAlignment="1" applyProtection="1">
      <alignment horizontal="right" vertical="top"/>
    </xf>
    <xf numFmtId="0" fontId="7" fillId="0" borderId="0" xfId="3" applyFont="1" applyAlignment="1" applyProtection="1">
      <alignment horizontal="left" vertical="center"/>
    </xf>
    <xf numFmtId="0" fontId="7" fillId="0" borderId="19" xfId="2" applyFont="1" applyBorder="1" applyAlignment="1" applyProtection="1">
      <alignment horizontal="left" vertical="top"/>
    </xf>
    <xf numFmtId="0" fontId="7" fillId="0" borderId="19" xfId="2" applyFont="1" applyBorder="1" applyAlignment="1" applyProtection="1">
      <alignment horizontal="right" vertical="top"/>
    </xf>
    <xf numFmtId="0" fontId="17" fillId="0" borderId="20" xfId="0" applyFont="1" applyBorder="1" applyAlignment="1" applyProtection="1">
      <alignment vertical="center"/>
    </xf>
    <xf numFmtId="0" fontId="0" fillId="0" borderId="21" xfId="0" applyBorder="1" applyProtection="1"/>
    <xf numFmtId="0" fontId="11" fillId="0" borderId="5" xfId="2" applyFont="1" applyBorder="1" applyAlignment="1" applyProtection="1">
      <alignment vertical="top"/>
    </xf>
    <xf numFmtId="14" fontId="8" fillId="0" borderId="5" xfId="2" applyNumberFormat="1" applyFont="1" applyBorder="1" applyAlignment="1" applyProtection="1">
      <alignment horizontal="right"/>
    </xf>
    <xf numFmtId="14" fontId="17" fillId="0" borderId="20" xfId="0" applyNumberFormat="1" applyFont="1" applyBorder="1" applyAlignment="1" applyProtection="1">
      <alignment vertical="center"/>
    </xf>
    <xf numFmtId="0" fontId="22" fillId="0" borderId="0" xfId="0" applyFont="1" applyProtection="1">
      <protection locked="0"/>
    </xf>
    <xf numFmtId="0" fontId="22" fillId="0" borderId="7" xfId="0" applyFont="1" applyBorder="1" applyProtection="1">
      <protection locked="0"/>
    </xf>
    <xf numFmtId="0" fontId="22" fillId="0" borderId="8" xfId="0" applyFont="1" applyBorder="1" applyProtection="1">
      <protection locked="0"/>
    </xf>
    <xf numFmtId="0" fontId="22" fillId="0" borderId="10" xfId="0" applyFont="1" applyBorder="1" applyProtection="1">
      <protection locked="0"/>
    </xf>
    <xf numFmtId="0" fontId="1" fillId="0" borderId="0" xfId="3" applyFont="1" applyAlignment="1" applyProtection="1">
      <alignment vertical="center"/>
      <protection locked="0"/>
    </xf>
    <xf numFmtId="0" fontId="1" fillId="0" borderId="10" xfId="3" applyFont="1" applyBorder="1" applyAlignment="1" applyProtection="1">
      <alignment vertical="center"/>
      <protection locked="0"/>
    </xf>
    <xf numFmtId="0" fontId="22" fillId="0" borderId="0" xfId="0" applyFont="1" applyAlignment="1" applyProtection="1">
      <alignment vertical="center"/>
      <protection locked="0"/>
    </xf>
    <xf numFmtId="0" fontId="8" fillId="0" borderId="0" xfId="0" applyFont="1" applyAlignment="1" applyProtection="1">
      <alignment vertical="center" wrapText="1"/>
      <protection locked="0"/>
    </xf>
    <xf numFmtId="0" fontId="3" fillId="5" borderId="14" xfId="0" applyFont="1" applyFill="1" applyBorder="1" applyAlignment="1" applyProtection="1">
      <alignment vertical="center" wrapText="1"/>
      <protection locked="0"/>
    </xf>
    <xf numFmtId="43" fontId="8" fillId="0" borderId="0" xfId="1" applyFont="1" applyFill="1" applyBorder="1" applyAlignment="1" applyProtection="1">
      <alignment vertical="center" wrapText="1"/>
      <protection locked="0"/>
    </xf>
    <xf numFmtId="0" fontId="24" fillId="0" borderId="0" xfId="0" applyFont="1" applyProtection="1">
      <protection locked="0"/>
    </xf>
    <xf numFmtId="0" fontId="14" fillId="0" borderId="0" xfId="0" applyFont="1" applyAlignment="1" applyProtection="1">
      <alignment vertical="center"/>
      <protection locked="0"/>
    </xf>
    <xf numFmtId="43" fontId="8" fillId="0" borderId="1" xfId="1" applyFont="1" applyFill="1" applyBorder="1" applyAlignment="1" applyProtection="1">
      <alignment vertical="center" wrapText="1"/>
      <protection locked="0"/>
    </xf>
    <xf numFmtId="43" fontId="8" fillId="0" borderId="0" xfId="1" applyFont="1" applyFill="1" applyBorder="1" applyAlignment="1" applyProtection="1">
      <alignment horizontal="right" vertical="center"/>
      <protection locked="0"/>
    </xf>
    <xf numFmtId="0" fontId="22" fillId="0" borderId="16" xfId="0" applyFont="1" applyBorder="1" applyProtection="1">
      <protection locked="0"/>
    </xf>
    <xf numFmtId="0" fontId="1" fillId="0" borderId="17" xfId="3" applyFont="1" applyBorder="1" applyProtection="1">
      <protection locked="0"/>
    </xf>
    <xf numFmtId="0" fontId="22" fillId="0" borderId="17" xfId="0" applyFont="1" applyBorder="1" applyProtection="1">
      <protection locked="0"/>
    </xf>
    <xf numFmtId="0" fontId="23" fillId="0" borderId="5" xfId="2" applyFont="1" applyBorder="1" applyAlignment="1" applyProtection="1">
      <alignment vertical="top"/>
    </xf>
    <xf numFmtId="0" fontId="22" fillId="0" borderId="0" xfId="0" applyFont="1" applyProtection="1"/>
    <xf numFmtId="0" fontId="22" fillId="0" borderId="5" xfId="0" applyFont="1" applyBorder="1" applyProtection="1"/>
    <xf numFmtId="17" fontId="21" fillId="5" borderId="22" xfId="0" applyNumberFormat="1" applyFont="1" applyFill="1" applyBorder="1" applyAlignment="1" applyProtection="1">
      <alignment horizontal="right" vertical="center"/>
    </xf>
    <xf numFmtId="17" fontId="21" fillId="5" borderId="23" xfId="0" applyNumberFormat="1" applyFont="1" applyFill="1" applyBorder="1" applyAlignment="1" applyProtection="1">
      <alignment horizontal="right" vertical="center"/>
    </xf>
    <xf numFmtId="0" fontId="3" fillId="5" borderId="0" xfId="0" applyFont="1" applyFill="1" applyAlignment="1" applyProtection="1">
      <alignment vertical="center" wrapText="1"/>
      <protection locked="0"/>
    </xf>
    <xf numFmtId="0" fontId="8" fillId="0" borderId="14"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protection locked="0"/>
    </xf>
    <xf numFmtId="8" fontId="18" fillId="0" borderId="12" xfId="0" applyNumberFormat="1" applyFont="1" applyBorder="1" applyAlignment="1" applyProtection="1">
      <alignment horizontal="right" vertical="center"/>
      <protection locked="0"/>
    </xf>
    <xf numFmtId="0" fontId="19" fillId="0" borderId="14" xfId="3" applyFont="1" applyFill="1" applyBorder="1" applyAlignment="1" applyProtection="1">
      <alignment vertical="center" wrapText="1"/>
      <protection locked="0"/>
    </xf>
    <xf numFmtId="0" fontId="8" fillId="0" borderId="14" xfId="3" applyFont="1" applyFill="1" applyBorder="1" applyAlignment="1" applyProtection="1">
      <alignment vertical="center" wrapText="1"/>
      <protection locked="0"/>
    </xf>
    <xf numFmtId="0" fontId="17" fillId="0" borderId="20" xfId="0" applyFont="1" applyBorder="1" applyAlignment="1" applyProtection="1">
      <alignment horizontal="left" vertical="center"/>
    </xf>
    <xf numFmtId="0" fontId="9" fillId="0" borderId="20" xfId="0" applyFont="1" applyBorder="1" applyAlignment="1" applyProtection="1">
      <alignment horizontal="left" vertical="center"/>
      <protection locked="0"/>
    </xf>
    <xf numFmtId="0" fontId="0" fillId="0" borderId="19" xfId="0" applyBorder="1"/>
    <xf numFmtId="0" fontId="22" fillId="0" borderId="19" xfId="0" applyFont="1" applyBorder="1" applyProtection="1">
      <protection locked="0"/>
    </xf>
    <xf numFmtId="0" fontId="0" fillId="0" borderId="25" xfId="0" applyBorder="1"/>
    <xf numFmtId="0" fontId="0" fillId="0" borderId="0" xfId="0" applyBorder="1"/>
    <xf numFmtId="0" fontId="22" fillId="0" borderId="0" xfId="0" applyFont="1" applyBorder="1" applyProtection="1">
      <protection locked="0"/>
    </xf>
    <xf numFmtId="0" fontId="0" fillId="0" borderId="3" xfId="0" applyBorder="1"/>
    <xf numFmtId="0" fontId="0" fillId="0" borderId="5" xfId="0" applyBorder="1"/>
    <xf numFmtId="0" fontId="22" fillId="0" borderId="5" xfId="0" applyFont="1" applyBorder="1" applyProtection="1">
      <protection locked="0"/>
    </xf>
    <xf numFmtId="0" fontId="0" fillId="0" borderId="6" xfId="0" applyBorder="1"/>
    <xf numFmtId="0" fontId="26" fillId="0" borderId="0" xfId="0" applyFont="1"/>
    <xf numFmtId="8" fontId="0" fillId="0" borderId="26" xfId="0" applyNumberFormat="1" applyBorder="1"/>
    <xf numFmtId="8" fontId="0" fillId="0" borderId="27" xfId="0" applyNumberFormat="1" applyBorder="1"/>
    <xf numFmtId="0" fontId="0" fillId="0" borderId="28" xfId="0" applyBorder="1"/>
    <xf numFmtId="0" fontId="22" fillId="0" borderId="0" xfId="0" applyFont="1"/>
    <xf numFmtId="17" fontId="22" fillId="0" borderId="0" xfId="0" applyNumberFormat="1" applyFont="1"/>
    <xf numFmtId="0" fontId="2" fillId="5" borderId="13" xfId="3" applyFont="1" applyFill="1" applyBorder="1" applyAlignment="1" applyProtection="1">
      <alignment horizontal="center" vertical="center" wrapText="1"/>
      <protection locked="0"/>
    </xf>
    <xf numFmtId="0" fontId="0" fillId="0" borderId="0" xfId="0" applyAlignment="1">
      <alignment vertical="top" wrapText="1"/>
    </xf>
    <xf numFmtId="8" fontId="22" fillId="0" borderId="0" xfId="0" applyNumberFormat="1" applyFont="1" applyProtection="1"/>
    <xf numFmtId="8" fontId="22" fillId="0" borderId="5" xfId="0" applyNumberFormat="1" applyFont="1" applyBorder="1" applyProtection="1"/>
    <xf numFmtId="2" fontId="22" fillId="0" borderId="19" xfId="0" applyNumberFormat="1" applyFont="1" applyBorder="1" applyProtection="1"/>
    <xf numFmtId="0" fontId="1" fillId="0" borderId="32" xfId="3" applyBorder="1" applyAlignment="1">
      <alignment horizontal="left" vertical="center"/>
    </xf>
    <xf numFmtId="0" fontId="1" fillId="0" borderId="33" xfId="3" applyBorder="1" applyAlignment="1">
      <alignment horizontal="left" vertical="center"/>
    </xf>
    <xf numFmtId="0" fontId="1" fillId="0" borderId="0" xfId="3" applyAlignment="1">
      <alignment horizontal="left" vertical="center"/>
    </xf>
    <xf numFmtId="0" fontId="1" fillId="0" borderId="34" xfId="3" applyBorder="1" applyAlignment="1">
      <alignment horizontal="left" vertical="center"/>
    </xf>
    <xf numFmtId="0" fontId="1" fillId="0" borderId="35" xfId="3" applyBorder="1" applyAlignment="1">
      <alignment horizontal="left" vertical="center"/>
    </xf>
    <xf numFmtId="0" fontId="1" fillId="0" borderId="1" xfId="3" applyBorder="1" applyAlignment="1">
      <alignment horizontal="left" vertical="center"/>
    </xf>
    <xf numFmtId="0" fontId="1" fillId="0" borderId="29" xfId="3" applyBorder="1" applyAlignment="1">
      <alignment horizontal="left" vertical="center"/>
    </xf>
    <xf numFmtId="0" fontId="1" fillId="0" borderId="30" xfId="3" applyBorder="1" applyAlignment="1">
      <alignment horizontal="left" vertical="center"/>
    </xf>
    <xf numFmtId="0" fontId="16" fillId="4" borderId="36" xfId="3" applyFont="1" applyFill="1" applyBorder="1" applyAlignment="1">
      <alignment horizontal="center" vertical="center"/>
    </xf>
    <xf numFmtId="0" fontId="16" fillId="4" borderId="19" xfId="3" applyFont="1" applyFill="1" applyBorder="1" applyAlignment="1">
      <alignment horizontal="center" vertical="center"/>
    </xf>
    <xf numFmtId="0" fontId="16" fillId="4" borderId="25" xfId="3" applyFont="1" applyFill="1" applyBorder="1" applyAlignment="1">
      <alignment horizontal="center" vertical="center"/>
    </xf>
    <xf numFmtId="0" fontId="16" fillId="4" borderId="2" xfId="3" applyFont="1" applyFill="1" applyBorder="1" applyAlignment="1">
      <alignment horizontal="center" vertical="center"/>
    </xf>
    <xf numFmtId="0" fontId="16" fillId="4" borderId="0" xfId="3" applyFont="1" applyFill="1" applyAlignment="1">
      <alignment horizontal="center" vertical="center"/>
    </xf>
    <xf numFmtId="0" fontId="16" fillId="4" borderId="3" xfId="3" applyFont="1" applyFill="1" applyBorder="1" applyAlignment="1">
      <alignment horizontal="center" vertical="center"/>
    </xf>
    <xf numFmtId="0" fontId="16" fillId="4" borderId="4" xfId="3" applyFont="1" applyFill="1" applyBorder="1" applyAlignment="1">
      <alignment horizontal="center" vertical="center"/>
    </xf>
    <xf numFmtId="0" fontId="16" fillId="4" borderId="5" xfId="3" applyFont="1" applyFill="1" applyBorder="1" applyAlignment="1">
      <alignment horizontal="center" vertical="center"/>
    </xf>
    <xf numFmtId="0" fontId="16" fillId="4" borderId="6" xfId="3" applyFont="1" applyFill="1" applyBorder="1" applyAlignment="1">
      <alignment horizontal="center" vertical="center"/>
    </xf>
    <xf numFmtId="0" fontId="26" fillId="0" borderId="0" xfId="0" applyFont="1" applyAlignment="1">
      <alignment horizontal="left" vertical="top" wrapText="1" indent="1"/>
    </xf>
    <xf numFmtId="0" fontId="26" fillId="0" borderId="0" xfId="0" applyFont="1" applyAlignment="1">
      <alignment horizontal="left" vertical="top" wrapText="1"/>
    </xf>
  </cellXfs>
  <cellStyles count="5">
    <cellStyle name="Komma" xfId="1" builtinId="3"/>
    <cellStyle name="Komma 2" xfId="4"/>
    <cellStyle name="Standard" xfId="0" builtinId="0"/>
    <cellStyle name="Standard 2" xfId="2"/>
    <cellStyle name="Standard 5" xfId="3"/>
  </cellStyles>
  <dxfs count="55">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ont>
        <color theme="0"/>
      </font>
      <fill>
        <patternFill patternType="none"/>
      </fill>
      <border>
        <left/>
        <right/>
        <top/>
        <bottom/>
      </border>
    </dxf>
    <dxf>
      <fill>
        <patternFill>
          <bgColor rgb="FFFFFF00"/>
        </patternFill>
      </fill>
      <border>
        <left style="dotted">
          <color auto="1"/>
        </left>
        <right style="dotted">
          <color auto="1"/>
        </right>
        <top style="dotted">
          <color auto="1"/>
        </top>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146538</xdr:colOff>
      <xdr:row>1</xdr:row>
      <xdr:rowOff>133350</xdr:rowOff>
    </xdr:from>
    <xdr:to>
      <xdr:col>2</xdr:col>
      <xdr:colOff>6464</xdr:colOff>
      <xdr:row>4</xdr:row>
      <xdr:rowOff>64943</xdr:rowOff>
    </xdr:to>
    <xdr:pic>
      <xdr:nvPicPr>
        <xdr:cNvPr id="3" name="Grafik 2"/>
        <xdr:cNvPicPr>
          <a:picLocks noChangeAspect="1"/>
        </xdr:cNvPicPr>
      </xdr:nvPicPr>
      <xdr:blipFill>
        <a:blip xmlns:r="http://schemas.openxmlformats.org/officeDocument/2006/relationships" r:embed="rId1"/>
        <a:stretch>
          <a:fillRect/>
        </a:stretch>
      </xdr:blipFill>
      <xdr:spPr>
        <a:xfrm>
          <a:off x="361950" y="314325"/>
          <a:ext cx="19050" cy="771525"/>
        </a:xfrm>
        <a:prstGeom prst="rect">
          <a:avLst/>
        </a:prstGeom>
      </xdr:spPr>
    </xdr:pic>
    <xdr:clientData/>
  </xdr:twoCellAnchor>
  <xdr:twoCellAnchor editAs="oneCell">
    <xdr:from>
      <xdr:col>2</xdr:col>
      <xdr:colOff>9525</xdr:colOff>
      <xdr:row>2</xdr:row>
      <xdr:rowOff>38100</xdr:rowOff>
    </xdr:from>
    <xdr:to>
      <xdr:col>2</xdr:col>
      <xdr:colOff>1752843</xdr:colOff>
      <xdr:row>2</xdr:row>
      <xdr:rowOff>447732</xdr:rowOff>
    </xdr:to>
    <xdr:pic>
      <xdr:nvPicPr>
        <xdr:cNvPr id="4" name="Grafik 3"/>
        <xdr:cNvPicPr>
          <a:picLocks noChangeAspect="1"/>
        </xdr:cNvPicPr>
      </xdr:nvPicPr>
      <xdr:blipFill>
        <a:blip xmlns:r="http://schemas.openxmlformats.org/officeDocument/2006/relationships" r:embed="rId2"/>
        <a:stretch>
          <a:fillRect/>
        </a:stretch>
      </xdr:blipFill>
      <xdr:spPr>
        <a:xfrm>
          <a:off x="390525" y="400050"/>
          <a:ext cx="1743075"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1</xdr:row>
      <xdr:rowOff>132789</xdr:rowOff>
    </xdr:from>
    <xdr:to>
      <xdr:col>2</xdr:col>
      <xdr:colOff>9525</xdr:colOff>
      <xdr:row>4</xdr:row>
      <xdr:rowOff>50375</xdr:rowOff>
    </xdr:to>
    <xdr:pic>
      <xdr:nvPicPr>
        <xdr:cNvPr id="2" name="Grafik 1"/>
        <xdr:cNvPicPr>
          <a:picLocks noChangeAspect="1"/>
        </xdr:cNvPicPr>
      </xdr:nvPicPr>
      <xdr:blipFill>
        <a:blip xmlns:r="http://schemas.openxmlformats.org/officeDocument/2006/relationships" r:embed="rId1"/>
        <a:stretch>
          <a:fillRect/>
        </a:stretch>
      </xdr:blipFill>
      <xdr:spPr>
        <a:xfrm>
          <a:off x="390525" y="333375"/>
          <a:ext cx="0" cy="771525"/>
        </a:xfrm>
        <a:prstGeom prst="rect">
          <a:avLst/>
        </a:prstGeom>
      </xdr:spPr>
    </xdr:pic>
    <xdr:clientData/>
  </xdr:twoCellAnchor>
  <xdr:twoCellAnchor editAs="oneCell">
    <xdr:from>
      <xdr:col>2</xdr:col>
      <xdr:colOff>9525</xdr:colOff>
      <xdr:row>2</xdr:row>
      <xdr:rowOff>47625</xdr:rowOff>
    </xdr:from>
    <xdr:to>
      <xdr:col>2</xdr:col>
      <xdr:colOff>1752843</xdr:colOff>
      <xdr:row>2</xdr:row>
      <xdr:rowOff>457257</xdr:rowOff>
    </xdr:to>
    <xdr:pic>
      <xdr:nvPicPr>
        <xdr:cNvPr id="3" name="Grafik 2"/>
        <xdr:cNvPicPr>
          <a:picLocks noChangeAspect="1"/>
        </xdr:cNvPicPr>
      </xdr:nvPicPr>
      <xdr:blipFill>
        <a:blip xmlns:r="http://schemas.openxmlformats.org/officeDocument/2006/relationships" r:embed="rId2"/>
        <a:stretch>
          <a:fillRect/>
        </a:stretch>
      </xdr:blipFill>
      <xdr:spPr>
        <a:xfrm>
          <a:off x="390525" y="438150"/>
          <a:ext cx="1743075" cy="409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1</xdr:row>
      <xdr:rowOff>132789</xdr:rowOff>
    </xdr:from>
    <xdr:to>
      <xdr:col>2</xdr:col>
      <xdr:colOff>9525</xdr:colOff>
      <xdr:row>4</xdr:row>
      <xdr:rowOff>50375</xdr:rowOff>
    </xdr:to>
    <xdr:pic>
      <xdr:nvPicPr>
        <xdr:cNvPr id="2" name="Grafik 1"/>
        <xdr:cNvPicPr>
          <a:picLocks noChangeAspect="1"/>
        </xdr:cNvPicPr>
      </xdr:nvPicPr>
      <xdr:blipFill>
        <a:blip xmlns:r="http://schemas.openxmlformats.org/officeDocument/2006/relationships" r:embed="rId1"/>
        <a:stretch>
          <a:fillRect/>
        </a:stretch>
      </xdr:blipFill>
      <xdr:spPr>
        <a:xfrm>
          <a:off x="390525" y="333375"/>
          <a:ext cx="0" cy="771525"/>
        </a:xfrm>
        <a:prstGeom prst="rect">
          <a:avLst/>
        </a:prstGeom>
      </xdr:spPr>
    </xdr:pic>
    <xdr:clientData/>
  </xdr:twoCellAnchor>
  <xdr:twoCellAnchor editAs="oneCell">
    <xdr:from>
      <xdr:col>2</xdr:col>
      <xdr:colOff>9525</xdr:colOff>
      <xdr:row>2</xdr:row>
      <xdr:rowOff>47625</xdr:rowOff>
    </xdr:from>
    <xdr:to>
      <xdr:col>2</xdr:col>
      <xdr:colOff>1752843</xdr:colOff>
      <xdr:row>2</xdr:row>
      <xdr:rowOff>457257</xdr:rowOff>
    </xdr:to>
    <xdr:pic>
      <xdr:nvPicPr>
        <xdr:cNvPr id="3" name="Grafik 2"/>
        <xdr:cNvPicPr>
          <a:picLocks noChangeAspect="1"/>
        </xdr:cNvPicPr>
      </xdr:nvPicPr>
      <xdr:blipFill>
        <a:blip xmlns:r="http://schemas.openxmlformats.org/officeDocument/2006/relationships" r:embed="rId2"/>
        <a:stretch>
          <a:fillRect/>
        </a:stretch>
      </xdr:blipFill>
      <xdr:spPr>
        <a:xfrm>
          <a:off x="390525" y="438150"/>
          <a:ext cx="1743075" cy="409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563562</xdr:colOff>
      <xdr:row>5</xdr:row>
      <xdr:rowOff>71437</xdr:rowOff>
    </xdr:from>
    <xdr:to>
      <xdr:col>9</xdr:col>
      <xdr:colOff>916674</xdr:colOff>
      <xdr:row>7</xdr:row>
      <xdr:rowOff>68306</xdr:rowOff>
    </xdr:to>
    <xdr:pic>
      <xdr:nvPicPr>
        <xdr:cNvPr id="2" name="Grafik 1"/>
        <xdr:cNvPicPr>
          <a:picLocks noChangeAspect="1"/>
        </xdr:cNvPicPr>
      </xdr:nvPicPr>
      <xdr:blipFill>
        <a:blip xmlns:r="http://schemas.openxmlformats.org/officeDocument/2006/relationships" r:embed="rId1"/>
        <a:stretch>
          <a:fillRect/>
        </a:stretch>
      </xdr:blipFill>
      <xdr:spPr>
        <a:xfrm>
          <a:off x="1790700" y="885825"/>
          <a:ext cx="5495925" cy="323850"/>
        </a:xfrm>
        <a:prstGeom prst="rect">
          <a:avLst/>
        </a:prstGeom>
      </xdr:spPr>
    </xdr:pic>
    <xdr:clientData/>
  </xdr:twoCellAnchor>
  <xdr:twoCellAnchor editAs="oneCell">
    <xdr:from>
      <xdr:col>3</xdr:col>
      <xdr:colOff>563563</xdr:colOff>
      <xdr:row>8</xdr:row>
      <xdr:rowOff>31750</xdr:rowOff>
    </xdr:from>
    <xdr:to>
      <xdr:col>5</xdr:col>
      <xdr:colOff>201775</xdr:colOff>
      <xdr:row>23</xdr:row>
      <xdr:rowOff>108293</xdr:rowOff>
    </xdr:to>
    <xdr:pic>
      <xdr:nvPicPr>
        <xdr:cNvPr id="3" name="Grafik 2"/>
        <xdr:cNvPicPr>
          <a:picLocks noChangeAspect="1"/>
        </xdr:cNvPicPr>
      </xdr:nvPicPr>
      <xdr:blipFill>
        <a:blip xmlns:r="http://schemas.openxmlformats.org/officeDocument/2006/relationships" r:embed="rId2"/>
        <a:stretch>
          <a:fillRect/>
        </a:stretch>
      </xdr:blipFill>
      <xdr:spPr>
        <a:xfrm>
          <a:off x="1790700" y="1333500"/>
          <a:ext cx="1352550" cy="2505075"/>
        </a:xfrm>
        <a:prstGeom prst="rect">
          <a:avLst/>
        </a:prstGeom>
      </xdr:spPr>
    </xdr:pic>
    <xdr:clientData/>
  </xdr:twoCellAnchor>
  <xdr:twoCellAnchor editAs="oneCell">
    <xdr:from>
      <xdr:col>3</xdr:col>
      <xdr:colOff>468313</xdr:colOff>
      <xdr:row>26</xdr:row>
      <xdr:rowOff>103188</xdr:rowOff>
    </xdr:from>
    <xdr:to>
      <xdr:col>9</xdr:col>
      <xdr:colOff>1349352</xdr:colOff>
      <xdr:row>30</xdr:row>
      <xdr:rowOff>71438</xdr:rowOff>
    </xdr:to>
    <xdr:pic>
      <xdr:nvPicPr>
        <xdr:cNvPr id="4" name="Grafik 3"/>
        <xdr:cNvPicPr>
          <a:picLocks noChangeAspect="1"/>
        </xdr:cNvPicPr>
      </xdr:nvPicPr>
      <xdr:blipFill>
        <a:blip xmlns:r="http://schemas.openxmlformats.org/officeDocument/2006/relationships" r:embed="rId3"/>
        <a:stretch>
          <a:fillRect/>
        </a:stretch>
      </xdr:blipFill>
      <xdr:spPr>
        <a:xfrm>
          <a:off x="1695450" y="4324350"/>
          <a:ext cx="6019800" cy="619125"/>
        </a:xfrm>
        <a:prstGeom prst="rect">
          <a:avLst/>
        </a:prstGeom>
      </xdr:spPr>
    </xdr:pic>
    <xdr:clientData/>
  </xdr:twoCellAnchor>
  <xdr:twoCellAnchor editAs="oneCell">
    <xdr:from>
      <xdr:col>3</xdr:col>
      <xdr:colOff>388936</xdr:colOff>
      <xdr:row>34</xdr:row>
      <xdr:rowOff>31749</xdr:rowOff>
    </xdr:from>
    <xdr:to>
      <xdr:col>9</xdr:col>
      <xdr:colOff>1136923</xdr:colOff>
      <xdr:row>51</xdr:row>
      <xdr:rowOff>150813</xdr:rowOff>
    </xdr:to>
    <xdr:pic>
      <xdr:nvPicPr>
        <xdr:cNvPr id="5" name="Grafik 4"/>
        <xdr:cNvPicPr>
          <a:picLocks noChangeAspect="1"/>
        </xdr:cNvPicPr>
      </xdr:nvPicPr>
      <xdr:blipFill>
        <a:blip xmlns:r="http://schemas.openxmlformats.org/officeDocument/2006/relationships" r:embed="rId4"/>
        <a:stretch>
          <a:fillRect/>
        </a:stretch>
      </xdr:blipFill>
      <xdr:spPr>
        <a:xfrm>
          <a:off x="1619250" y="5543550"/>
          <a:ext cx="5895975" cy="2876550"/>
        </a:xfrm>
        <a:prstGeom prst="rect">
          <a:avLst/>
        </a:prstGeom>
      </xdr:spPr>
    </xdr:pic>
    <xdr:clientData/>
  </xdr:twoCellAnchor>
  <xdr:twoCellAnchor editAs="oneCell">
    <xdr:from>
      <xdr:col>3</xdr:col>
      <xdr:colOff>373063</xdr:colOff>
      <xdr:row>53</xdr:row>
      <xdr:rowOff>23813</xdr:rowOff>
    </xdr:from>
    <xdr:to>
      <xdr:col>9</xdr:col>
      <xdr:colOff>1268058</xdr:colOff>
      <xdr:row>64</xdr:row>
      <xdr:rowOff>150813</xdr:rowOff>
    </xdr:to>
    <xdr:pic>
      <xdr:nvPicPr>
        <xdr:cNvPr id="6" name="Grafik 5"/>
        <xdr:cNvPicPr>
          <a:picLocks noChangeAspect="1"/>
        </xdr:cNvPicPr>
      </xdr:nvPicPr>
      <xdr:blipFill>
        <a:blip xmlns:r="http://schemas.openxmlformats.org/officeDocument/2006/relationships" r:embed="rId5"/>
        <a:stretch>
          <a:fillRect/>
        </a:stretch>
      </xdr:blipFill>
      <xdr:spPr>
        <a:xfrm>
          <a:off x="1600200" y="8620125"/>
          <a:ext cx="6038850" cy="1905000"/>
        </a:xfrm>
        <a:prstGeom prst="rect">
          <a:avLst/>
        </a:prstGeom>
      </xdr:spPr>
    </xdr:pic>
    <xdr:clientData/>
  </xdr:twoCellAnchor>
  <xdr:twoCellAnchor editAs="oneCell">
    <xdr:from>
      <xdr:col>6</xdr:col>
      <xdr:colOff>214313</xdr:colOff>
      <xdr:row>67</xdr:row>
      <xdr:rowOff>39688</xdr:rowOff>
    </xdr:from>
    <xdr:to>
      <xdr:col>9</xdr:col>
      <xdr:colOff>976738</xdr:colOff>
      <xdr:row>86</xdr:row>
      <xdr:rowOff>129021</xdr:rowOff>
    </xdr:to>
    <xdr:pic>
      <xdr:nvPicPr>
        <xdr:cNvPr id="7" name="Grafik 6"/>
        <xdr:cNvPicPr>
          <a:picLocks noChangeAspect="1"/>
        </xdr:cNvPicPr>
      </xdr:nvPicPr>
      <xdr:blipFill>
        <a:blip xmlns:r="http://schemas.openxmlformats.org/officeDocument/2006/relationships" r:embed="rId6"/>
        <a:stretch>
          <a:fillRect/>
        </a:stretch>
      </xdr:blipFill>
      <xdr:spPr>
        <a:xfrm>
          <a:off x="4019550" y="10896600"/>
          <a:ext cx="3333750" cy="3162300"/>
        </a:xfrm>
        <a:prstGeom prst="rect">
          <a:avLst/>
        </a:prstGeom>
      </xdr:spPr>
    </xdr:pic>
    <xdr:clientData/>
  </xdr:twoCellAnchor>
  <xdr:twoCellAnchor editAs="oneCell">
    <xdr:from>
      <xdr:col>6</xdr:col>
      <xdr:colOff>373062</xdr:colOff>
      <xdr:row>89</xdr:row>
      <xdr:rowOff>47625</xdr:rowOff>
    </xdr:from>
    <xdr:to>
      <xdr:col>9</xdr:col>
      <xdr:colOff>906856</xdr:colOff>
      <xdr:row>92</xdr:row>
      <xdr:rowOff>66744</xdr:rowOff>
    </xdr:to>
    <xdr:pic>
      <xdr:nvPicPr>
        <xdr:cNvPr id="8" name="Grafik 7"/>
        <xdr:cNvPicPr>
          <a:picLocks noChangeAspect="1"/>
        </xdr:cNvPicPr>
      </xdr:nvPicPr>
      <xdr:blipFill>
        <a:blip xmlns:r="http://schemas.openxmlformats.org/officeDocument/2006/relationships" r:embed="rId7"/>
        <a:stretch>
          <a:fillRect/>
        </a:stretch>
      </xdr:blipFill>
      <xdr:spPr>
        <a:xfrm>
          <a:off x="4171950" y="14468475"/>
          <a:ext cx="3105150" cy="504825"/>
        </a:xfrm>
        <a:prstGeom prst="rect">
          <a:avLst/>
        </a:prstGeom>
      </xdr:spPr>
    </xdr:pic>
    <xdr:clientData/>
  </xdr:twoCellAnchor>
  <xdr:twoCellAnchor>
    <xdr:from>
      <xdr:col>7</xdr:col>
      <xdr:colOff>285750</xdr:colOff>
      <xdr:row>89</xdr:row>
      <xdr:rowOff>63500</xdr:rowOff>
    </xdr:from>
    <xdr:to>
      <xdr:col>8</xdr:col>
      <xdr:colOff>650875</xdr:colOff>
      <xdr:row>92</xdr:row>
      <xdr:rowOff>63500</xdr:rowOff>
    </xdr:to>
    <xdr:sp macro="" textlink="" fLocksText="0">
      <xdr:nvSpPr>
        <xdr:cNvPr id="9" name="Ellipse 8"/>
        <xdr:cNvSpPr/>
      </xdr:nvSpPr>
      <xdr:spPr>
        <a:xfrm>
          <a:off x="4943475" y="14487525"/>
          <a:ext cx="1219200" cy="4857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de-DE" sz="1100"/>
        </a:p>
      </xdr:txBody>
    </xdr:sp>
    <xdr:clientData/>
  </xdr:twoCellAnchor>
  <xdr:twoCellAnchor>
    <xdr:from>
      <xdr:col>6</xdr:col>
      <xdr:colOff>136526</xdr:colOff>
      <xdr:row>75</xdr:row>
      <xdr:rowOff>31750</xdr:rowOff>
    </xdr:from>
    <xdr:to>
      <xdr:col>8</xdr:col>
      <xdr:colOff>158750</xdr:colOff>
      <xdr:row>77</xdr:row>
      <xdr:rowOff>88900</xdr:rowOff>
    </xdr:to>
    <xdr:sp macro="" textlink="" fLocksText="0">
      <xdr:nvSpPr>
        <xdr:cNvPr id="10" name="Ellipse 9"/>
        <xdr:cNvSpPr/>
      </xdr:nvSpPr>
      <xdr:spPr>
        <a:xfrm>
          <a:off x="3933825" y="12182475"/>
          <a:ext cx="1743075" cy="3810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de-DE" sz="1100"/>
        </a:p>
      </xdr:txBody>
    </xdr:sp>
    <xdr:clientData/>
  </xdr:twoCellAnchor>
  <xdr:twoCellAnchor>
    <xdr:from>
      <xdr:col>4</xdr:col>
      <xdr:colOff>193675</xdr:colOff>
      <xdr:row>62</xdr:row>
      <xdr:rowOff>112713</xdr:rowOff>
    </xdr:from>
    <xdr:to>
      <xdr:col>6</xdr:col>
      <xdr:colOff>207962</xdr:colOff>
      <xdr:row>65</xdr:row>
      <xdr:rowOff>11113</xdr:rowOff>
    </xdr:to>
    <xdr:sp macro="" textlink="" fLocksText="0">
      <xdr:nvSpPr>
        <xdr:cNvPr id="11" name="Ellipse 10"/>
        <xdr:cNvSpPr/>
      </xdr:nvSpPr>
      <xdr:spPr>
        <a:xfrm>
          <a:off x="2276475" y="10163175"/>
          <a:ext cx="1733550" cy="3810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de-DE" sz="1100"/>
        </a:p>
      </xdr:txBody>
    </xdr:sp>
    <xdr:clientData/>
  </xdr:twoCellAnchor>
  <xdr:twoCellAnchor>
    <xdr:from>
      <xdr:col>3</xdr:col>
      <xdr:colOff>523876</xdr:colOff>
      <xdr:row>28</xdr:row>
      <xdr:rowOff>103188</xdr:rowOff>
    </xdr:from>
    <xdr:to>
      <xdr:col>4</xdr:col>
      <xdr:colOff>500064</xdr:colOff>
      <xdr:row>30</xdr:row>
      <xdr:rowOff>47626</xdr:rowOff>
    </xdr:to>
    <xdr:sp macro="" textlink="" fLocksText="0">
      <xdr:nvSpPr>
        <xdr:cNvPr id="12" name="Ellipse 11"/>
        <xdr:cNvSpPr/>
      </xdr:nvSpPr>
      <xdr:spPr>
        <a:xfrm>
          <a:off x="1752600" y="4648200"/>
          <a:ext cx="838200" cy="2667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de-DE" sz="1100"/>
        </a:p>
      </xdr:txBody>
    </xdr:sp>
    <xdr:clientData/>
  </xdr:twoCellAnchor>
  <xdr:twoCellAnchor>
    <xdr:from>
      <xdr:col>3</xdr:col>
      <xdr:colOff>636588</xdr:colOff>
      <xdr:row>49</xdr:row>
      <xdr:rowOff>41275</xdr:rowOff>
    </xdr:from>
    <xdr:to>
      <xdr:col>4</xdr:col>
      <xdr:colOff>612776</xdr:colOff>
      <xdr:row>50</xdr:row>
      <xdr:rowOff>144463</xdr:rowOff>
    </xdr:to>
    <xdr:sp macro="" textlink="" fLocksText="0">
      <xdr:nvSpPr>
        <xdr:cNvPr id="13" name="Ellipse 12"/>
        <xdr:cNvSpPr/>
      </xdr:nvSpPr>
      <xdr:spPr>
        <a:xfrm>
          <a:off x="1866900" y="7981950"/>
          <a:ext cx="828675" cy="2667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de-DE" sz="1100"/>
        </a:p>
      </xdr:txBody>
    </xdr:sp>
    <xdr:clientData/>
  </xdr:twoCellAnchor>
  <xdr:twoCellAnchor>
    <xdr:from>
      <xdr:col>3</xdr:col>
      <xdr:colOff>612776</xdr:colOff>
      <xdr:row>22</xdr:row>
      <xdr:rowOff>25400</xdr:rowOff>
    </xdr:from>
    <xdr:to>
      <xdr:col>5</xdr:col>
      <xdr:colOff>277812</xdr:colOff>
      <xdr:row>24</xdr:row>
      <xdr:rowOff>23811</xdr:rowOff>
    </xdr:to>
    <xdr:sp macro="" textlink="" fLocksText="0">
      <xdr:nvSpPr>
        <xdr:cNvPr id="14" name="Ellipse 13"/>
        <xdr:cNvSpPr/>
      </xdr:nvSpPr>
      <xdr:spPr>
        <a:xfrm>
          <a:off x="1838325" y="3600450"/>
          <a:ext cx="1381125" cy="3143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de-DE" sz="1100"/>
        </a:p>
      </xdr:txBody>
    </xdr:sp>
    <xdr:clientData/>
  </xdr:twoCellAnchor>
  <xdr:twoCellAnchor>
    <xdr:from>
      <xdr:col>3</xdr:col>
      <xdr:colOff>503238</xdr:colOff>
      <xdr:row>5</xdr:row>
      <xdr:rowOff>82551</xdr:rowOff>
    </xdr:from>
    <xdr:to>
      <xdr:col>4</xdr:col>
      <xdr:colOff>420687</xdr:colOff>
      <xdr:row>7</xdr:row>
      <xdr:rowOff>63501</xdr:rowOff>
    </xdr:to>
    <xdr:sp macro="" textlink="" fLocksText="0">
      <xdr:nvSpPr>
        <xdr:cNvPr id="15" name="Ellipse 14"/>
        <xdr:cNvSpPr/>
      </xdr:nvSpPr>
      <xdr:spPr>
        <a:xfrm>
          <a:off x="1733550" y="904875"/>
          <a:ext cx="771525" cy="3048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KPMG-2022">
      <a:dk1>
        <a:srgbClr val="000000"/>
      </a:dk1>
      <a:lt1>
        <a:srgbClr val="FFFFFF"/>
      </a:lt1>
      <a:dk2>
        <a:srgbClr val="00338D"/>
      </a:dk2>
      <a:lt2>
        <a:srgbClr val="E5E5E5"/>
      </a:lt2>
      <a:accent1>
        <a:srgbClr val="1E49E2"/>
      </a:accent1>
      <a:accent2>
        <a:srgbClr val="00338D"/>
      </a:accent2>
      <a:accent3>
        <a:srgbClr val="0C233C"/>
      </a:accent3>
      <a:accent4>
        <a:srgbClr val="00B8F5"/>
      </a:accent4>
      <a:accent5>
        <a:srgbClr val="7213EA"/>
      </a:accent5>
      <a:accent6>
        <a:srgbClr val="FD349C"/>
      </a:accent6>
      <a:hlink>
        <a:srgbClr val="00B8F5"/>
      </a:hlink>
      <a:folHlink>
        <a:srgbClr val="098E7E"/>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Q43"/>
  <sheetViews>
    <sheetView showGridLines="0" tabSelected="1" zoomScaleSheetLayoutView="90" workbookViewId="0">
      <selection activeCell="D20" sqref="D20"/>
    </sheetView>
  </sheetViews>
  <sheetFormatPr baseColWidth="10" defaultColWidth="0" defaultRowHeight="0" customHeight="1" zeroHeight="1"/>
  <cols>
    <col min="1" max="1" width="2.85546875" style="73" customWidth="1"/>
    <col min="2" max="2" width="2.140625" style="73" customWidth="1"/>
    <col min="3" max="3" width="50.28515625" style="73" customWidth="1"/>
    <col min="4" max="4" width="25" style="73" customWidth="1"/>
    <col min="5" max="6" width="25.140625" style="73" customWidth="1"/>
    <col min="7" max="7" width="28" style="73" customWidth="1"/>
    <col min="8" max="8" width="31.28515625" style="73" customWidth="1"/>
    <col min="9" max="9" width="2.140625" style="27" customWidth="1"/>
    <col min="10" max="10" width="2.85546875" style="73" customWidth="1"/>
    <col min="11" max="17" width="0" style="73" hidden="1" customWidth="1"/>
    <col min="18" max="16384" width="11.28515625" style="73" hidden="1"/>
  </cols>
  <sheetData>
    <row r="1" spans="1:17" ht="14.25">
      <c r="C1" s="27"/>
      <c r="D1" s="27"/>
    </row>
    <row r="2" spans="1:17" ht="14.25">
      <c r="B2" s="74"/>
      <c r="C2" s="29"/>
      <c r="D2" s="29"/>
      <c r="E2" s="75"/>
      <c r="F2" s="75"/>
      <c r="G2" s="75"/>
      <c r="H2" s="75"/>
      <c r="I2" s="31"/>
    </row>
    <row r="3" spans="1:17" ht="37.5" customHeight="1" thickBot="1">
      <c r="B3" s="76"/>
      <c r="C3" s="90"/>
      <c r="D3" s="90"/>
      <c r="E3" s="12" t="s">
        <v>4</v>
      </c>
      <c r="F3" s="12"/>
      <c r="G3" s="12"/>
      <c r="H3" s="12"/>
      <c r="I3" s="33"/>
    </row>
    <row r="4" spans="1:17" ht="14.25">
      <c r="B4" s="76"/>
      <c r="C4" s="57"/>
      <c r="D4" s="57"/>
      <c r="E4" s="58"/>
      <c r="F4" s="91"/>
      <c r="G4" s="91"/>
      <c r="H4" s="60"/>
      <c r="I4" s="33"/>
    </row>
    <row r="5" spans="1:17" ht="15" thickBot="1">
      <c r="B5" s="76"/>
      <c r="C5" s="61"/>
      <c r="D5" s="61"/>
      <c r="E5" s="62"/>
      <c r="F5" s="92"/>
      <c r="G5" s="92"/>
      <c r="H5" s="64"/>
      <c r="I5" s="33"/>
    </row>
    <row r="6" spans="1:17" ht="14.25">
      <c r="B6" s="76"/>
      <c r="C6" s="65" t="s">
        <v>0</v>
      </c>
      <c r="D6" s="65" t="s">
        <v>1</v>
      </c>
      <c r="E6" s="91"/>
      <c r="F6" s="66"/>
      <c r="G6" s="91"/>
      <c r="H6" s="67" t="s">
        <v>2</v>
      </c>
      <c r="I6" s="33"/>
    </row>
    <row r="7" spans="1:17" ht="15" thickBot="1">
      <c r="B7" s="76"/>
      <c r="C7" s="102"/>
      <c r="D7" s="11" t="s">
        <v>75</v>
      </c>
      <c r="E7" s="11"/>
      <c r="F7" s="11"/>
      <c r="G7" s="92"/>
      <c r="H7" s="25">
        <f ca="1">TODAY()</f>
        <v>45014</v>
      </c>
      <c r="I7" s="33"/>
    </row>
    <row r="8" spans="1:17" ht="14.25">
      <c r="B8" s="76"/>
      <c r="C8" s="35"/>
      <c r="D8" s="35"/>
      <c r="E8" s="35"/>
      <c r="F8" s="35"/>
      <c r="G8" s="35"/>
      <c r="H8" s="36"/>
      <c r="I8" s="33"/>
    </row>
    <row r="9" spans="1:17" ht="22.5" customHeight="1">
      <c r="B9" s="76"/>
      <c r="C9" s="10" t="s">
        <v>72</v>
      </c>
      <c r="D9" s="9"/>
      <c r="E9" s="9"/>
      <c r="F9" s="9"/>
      <c r="G9" s="9"/>
      <c r="H9" s="9"/>
      <c r="I9" s="33"/>
    </row>
    <row r="10" spans="1:17" ht="14.25">
      <c r="B10" s="76"/>
      <c r="C10" s="35"/>
      <c r="D10" s="35"/>
      <c r="E10" s="35"/>
      <c r="F10" s="35"/>
      <c r="G10" s="35"/>
      <c r="H10" s="36"/>
      <c r="I10" s="33"/>
    </row>
    <row r="11" spans="1:17" ht="17.25" customHeight="1">
      <c r="A11" s="77"/>
      <c r="B11" s="78"/>
      <c r="C11" s="14" t="s">
        <v>84</v>
      </c>
      <c r="D11" s="13"/>
      <c r="E11" s="13"/>
      <c r="F11" s="13"/>
      <c r="G11" s="13"/>
      <c r="H11" s="13"/>
      <c r="I11" s="42"/>
      <c r="J11" s="43"/>
      <c r="K11" s="24"/>
      <c r="L11" s="24"/>
      <c r="M11" s="79"/>
      <c r="N11" s="79"/>
      <c r="O11" s="79"/>
      <c r="P11" s="79"/>
      <c r="Q11" s="79"/>
    </row>
    <row r="12" spans="1:17" ht="17.25" customHeight="1">
      <c r="B12" s="76"/>
      <c r="C12" s="13"/>
      <c r="D12" s="13"/>
      <c r="E12" s="13"/>
      <c r="F12" s="13"/>
      <c r="G12" s="13"/>
      <c r="H12" s="13"/>
      <c r="I12" s="47"/>
      <c r="J12" s="48"/>
      <c r="Q12" s="27"/>
    </row>
    <row r="13" spans="1:17" ht="17.25" customHeight="1">
      <c r="B13" s="76"/>
      <c r="C13" s="13"/>
      <c r="D13" s="13"/>
      <c r="E13" s="13"/>
      <c r="F13" s="13"/>
      <c r="G13" s="13"/>
      <c r="H13" s="13"/>
      <c r="I13" s="47"/>
      <c r="J13" s="48"/>
      <c r="Q13" s="27"/>
    </row>
    <row r="14" spans="1:17" ht="17.25" customHeight="1">
      <c r="B14" s="76"/>
      <c r="C14" s="13"/>
      <c r="D14" s="13"/>
      <c r="E14" s="13"/>
      <c r="F14" s="13"/>
      <c r="G14" s="13"/>
      <c r="H14" s="13"/>
      <c r="I14" s="47"/>
      <c r="J14" s="48"/>
      <c r="Q14" s="27"/>
    </row>
    <row r="15" spans="1:17" ht="17.25" customHeight="1">
      <c r="B15" s="76"/>
      <c r="C15" s="13"/>
      <c r="D15" s="13"/>
      <c r="E15" s="13"/>
      <c r="F15" s="13"/>
      <c r="G15" s="13"/>
      <c r="H15" s="13"/>
      <c r="I15" s="47"/>
      <c r="J15" s="48"/>
      <c r="Q15" s="27"/>
    </row>
    <row r="16" spans="1:17" ht="17.25" customHeight="1">
      <c r="B16" s="76"/>
      <c r="C16" s="13"/>
      <c r="D16" s="13"/>
      <c r="E16" s="13"/>
      <c r="F16" s="13"/>
      <c r="G16" s="13"/>
      <c r="H16" s="13"/>
      <c r="I16" s="47"/>
      <c r="J16" s="48"/>
      <c r="Q16" s="27"/>
    </row>
    <row r="17" spans="2:17" ht="17.25" customHeight="1">
      <c r="B17" s="76"/>
      <c r="C17" s="13"/>
      <c r="D17" s="13"/>
      <c r="E17" s="13"/>
      <c r="F17" s="13"/>
      <c r="G17" s="13"/>
      <c r="H17" s="13"/>
      <c r="I17" s="47"/>
      <c r="J17" s="48"/>
      <c r="Q17" s="27"/>
    </row>
    <row r="18" spans="2:17" ht="17.25" customHeight="1">
      <c r="B18" s="76"/>
      <c r="C18" s="13"/>
      <c r="D18" s="13"/>
      <c r="E18" s="13"/>
      <c r="F18" s="13"/>
      <c r="G18" s="13"/>
      <c r="H18" s="13"/>
      <c r="I18" s="47"/>
      <c r="J18" s="48"/>
      <c r="Q18" s="27"/>
    </row>
    <row r="19" spans="2:17" ht="14.25">
      <c r="B19" s="76"/>
      <c r="C19" s="80"/>
      <c r="D19" s="80"/>
      <c r="E19" s="80"/>
      <c r="F19" s="80"/>
      <c r="G19" s="80"/>
      <c r="H19" s="80"/>
      <c r="I19" s="47"/>
      <c r="J19" s="48"/>
      <c r="Q19" s="27"/>
    </row>
    <row r="20" spans="2:17" ht="14.25">
      <c r="B20" s="76"/>
      <c r="C20" s="95" t="s">
        <v>26</v>
      </c>
      <c r="D20" s="96" t="s">
        <v>16</v>
      </c>
      <c r="E20" s="80"/>
      <c r="H20" s="80"/>
      <c r="I20" s="47"/>
      <c r="J20" s="48"/>
      <c r="Q20" s="27"/>
    </row>
    <row r="21" spans="2:17" ht="15" customHeight="1">
      <c r="B21" s="76"/>
      <c r="C21" s="95" t="s">
        <v>27</v>
      </c>
      <c r="D21" s="96" t="s">
        <v>16</v>
      </c>
      <c r="E21" s="80"/>
      <c r="H21" s="80"/>
      <c r="I21" s="47"/>
      <c r="J21" s="48"/>
      <c r="Q21" s="27"/>
    </row>
    <row r="22" spans="2:17" ht="14.25">
      <c r="B22" s="76"/>
      <c r="C22" s="80"/>
      <c r="D22" s="80"/>
      <c r="E22" s="80"/>
      <c r="I22" s="47"/>
      <c r="J22" s="48"/>
      <c r="Q22" s="27"/>
    </row>
    <row r="23" spans="2:17" ht="38.25">
      <c r="B23" s="76"/>
      <c r="C23" s="81" t="s">
        <v>21</v>
      </c>
      <c r="D23" s="96" t="s">
        <v>16</v>
      </c>
      <c r="E23" s="80"/>
      <c r="I23" s="47"/>
      <c r="J23" s="48"/>
      <c r="Q23" s="27"/>
    </row>
    <row r="24" spans="2:17" ht="14.25">
      <c r="B24" s="76"/>
      <c r="C24" s="80"/>
      <c r="D24" s="80"/>
      <c r="E24" s="80"/>
      <c r="I24" s="47"/>
      <c r="J24" s="48"/>
      <c r="Q24" s="27"/>
    </row>
    <row r="25" spans="2:17" ht="14.25">
      <c r="B25" s="76"/>
      <c r="C25" s="73" t="s">
        <v>24</v>
      </c>
      <c r="D25" s="120">
        <f>DATEN!A19</f>
        <v>0</v>
      </c>
      <c r="I25" s="47"/>
      <c r="J25" s="48"/>
      <c r="Q25" s="27"/>
    </row>
    <row r="26" spans="2:17" ht="15" thickBot="1">
      <c r="B26" s="76"/>
      <c r="C26" s="73" t="s">
        <v>25</v>
      </c>
      <c r="D26" s="121">
        <f>DATEN!A20</f>
        <v>0</v>
      </c>
      <c r="I26" s="47"/>
      <c r="J26" s="48"/>
      <c r="Q26" s="27"/>
    </row>
    <row r="27" spans="2:17" ht="14.25">
      <c r="B27" s="76"/>
      <c r="C27" s="73" t="s">
        <v>23</v>
      </c>
      <c r="D27" s="122" t="str">
        <f>IFERROR(D26/D25,"")</f>
        <v/>
      </c>
      <c r="I27" s="47"/>
      <c r="J27" s="48"/>
      <c r="Q27" s="27"/>
    </row>
    <row r="28" spans="2:17" ht="14.25">
      <c r="B28" s="76"/>
      <c r="C28" s="80"/>
      <c r="D28" s="82"/>
      <c r="E28" s="82"/>
      <c r="F28" s="83"/>
      <c r="G28" s="83"/>
      <c r="H28" s="82"/>
      <c r="I28" s="47"/>
      <c r="J28" s="48"/>
      <c r="Q28" s="27"/>
    </row>
    <row r="29" spans="2:17" ht="14.25">
      <c r="B29" s="76"/>
      <c r="C29" s="73" t="s">
        <v>68</v>
      </c>
      <c r="D29" s="120">
        <f>DATEN!A23</f>
        <v>0</v>
      </c>
      <c r="E29" s="82"/>
      <c r="F29" s="83"/>
      <c r="G29" s="83"/>
      <c r="H29" s="82"/>
      <c r="I29" s="47"/>
      <c r="J29" s="48"/>
      <c r="Q29" s="27"/>
    </row>
    <row r="30" spans="2:17" ht="15" thickBot="1">
      <c r="B30" s="76"/>
      <c r="C30" s="73" t="s">
        <v>69</v>
      </c>
      <c r="D30" s="121">
        <f>DATEN!A24</f>
        <v>0</v>
      </c>
      <c r="E30" s="82"/>
      <c r="F30" s="83"/>
      <c r="G30" s="83"/>
      <c r="H30" s="82"/>
      <c r="I30" s="47"/>
      <c r="J30" s="48"/>
      <c r="Q30" s="27"/>
    </row>
    <row r="31" spans="2:17" ht="14.25">
      <c r="B31" s="76"/>
      <c r="C31" s="73" t="s">
        <v>23</v>
      </c>
      <c r="D31" s="122" t="str">
        <f>IFERROR(D30/D29,"")</f>
        <v/>
      </c>
      <c r="E31" s="82"/>
      <c r="F31" s="83"/>
      <c r="G31" s="83"/>
      <c r="H31" s="82"/>
      <c r="I31" s="47"/>
      <c r="J31" s="48"/>
      <c r="Q31" s="27"/>
    </row>
    <row r="32" spans="2:17" ht="14.25">
      <c r="B32" s="76"/>
      <c r="C32" s="80"/>
      <c r="D32" s="82"/>
      <c r="E32" s="82"/>
      <c r="F32" s="83"/>
      <c r="G32" s="83"/>
      <c r="H32" s="82"/>
      <c r="I32" s="47"/>
      <c r="J32" s="48"/>
      <c r="Q32" s="27"/>
    </row>
    <row r="33" spans="2:17" ht="19.5" customHeight="1">
      <c r="B33" s="76"/>
      <c r="C33" s="84"/>
      <c r="D33" s="82"/>
      <c r="E33" s="82"/>
      <c r="F33" s="82"/>
      <c r="I33" s="47"/>
      <c r="J33" s="48"/>
      <c r="Q33" s="27"/>
    </row>
    <row r="34" spans="2:17" ht="19.5" customHeight="1">
      <c r="B34" s="76"/>
      <c r="C34" s="80"/>
      <c r="D34" s="82"/>
      <c r="E34" s="82"/>
      <c r="H34" s="82"/>
      <c r="I34" s="47"/>
      <c r="J34" s="48"/>
      <c r="Q34" s="27"/>
    </row>
    <row r="35" spans="2:17" ht="14.25">
      <c r="B35" s="76"/>
      <c r="C35" s="16"/>
      <c r="D35" s="85"/>
      <c r="E35" s="16"/>
      <c r="F35" s="82"/>
      <c r="H35" s="82"/>
      <c r="I35" s="47"/>
      <c r="J35" s="48"/>
      <c r="Q35" s="27"/>
    </row>
    <row r="36" spans="2:17" ht="14.25">
      <c r="B36" s="76"/>
      <c r="C36" s="80" t="s">
        <v>3</v>
      </c>
      <c r="D36" s="86"/>
      <c r="E36" s="86" t="s">
        <v>19</v>
      </c>
      <c r="F36" s="82"/>
      <c r="H36" s="82"/>
      <c r="I36" s="47"/>
      <c r="J36" s="48"/>
      <c r="Q36" s="27"/>
    </row>
    <row r="37" spans="2:17" ht="14.25">
      <c r="B37" s="87"/>
      <c r="C37" s="88"/>
      <c r="D37" s="88"/>
      <c r="E37" s="89"/>
      <c r="F37" s="89"/>
      <c r="G37" s="89"/>
      <c r="H37" s="89"/>
      <c r="I37" s="54"/>
    </row>
    <row r="38" spans="2:17" ht="26.25">
      <c r="C38" s="55"/>
      <c r="D38" s="55"/>
      <c r="F38" s="55"/>
      <c r="G38" s="55"/>
    </row>
    <row r="39" spans="2:17" ht="14.25" hidden="1"/>
    <row r="40" spans="2:17" ht="14.25" hidden="1"/>
    <row r="41" spans="2:17" ht="14.25" hidden="1"/>
    <row r="42" spans="2:17" ht="14.25" hidden="1"/>
    <row r="43" spans="2:17" ht="14.25" hidden="1"/>
  </sheetData>
  <sheetProtection sheet="1" objects="1" scenarios="1"/>
  <mergeCells count="4">
    <mergeCell ref="C11:H18"/>
    <mergeCell ref="E3:H3"/>
    <mergeCell ref="D7:F7"/>
    <mergeCell ref="C9:H9"/>
  </mergeCells>
  <conditionalFormatting sqref="I13 I16:I36">
    <cfRule type="containsText" dxfId="54" priority="23" operator="containsText" text="keine Antragsberechtigung">
      <formula>NOT(ISERROR(SEARCH("keine Antragsberechtigung",I13)))</formula>
    </cfRule>
    <cfRule type="containsText" dxfId="53" priority="24" operator="containsText" text="Prüfung noch nicht beendet">
      <formula>NOT(ISERROR(SEARCH("Prüfung noch nicht beendet",I13)))</formula>
    </cfRule>
    <cfRule type="containsText" dxfId="52" priority="25" operator="containsText" text="Ausschlusskriterien vorhanden">
      <formula>NOT(ISERROR(SEARCH("Ausschlusskriterien vorhanden",I13)))</formula>
    </cfRule>
    <cfRule type="containsText" dxfId="51" priority="26" operator="containsText" text="keine Ausschlusskriterien liegen vor">
      <formula>NOT(ISERROR(SEARCH("keine Ausschlusskriterien liegen vor",I13)))</formula>
    </cfRule>
  </conditionalFormatting>
  <conditionalFormatting sqref="I12">
    <cfRule type="containsText" dxfId="50" priority="19" operator="containsText" text="keine Antragsberechtigung">
      <formula>NOT(ISERROR(SEARCH("keine Antragsberechtigung",I12)))</formula>
    </cfRule>
    <cfRule type="containsText" dxfId="49" priority="20" operator="containsText" text="Prüfung noch nicht beendet">
      <formula>NOT(ISERROR(SEARCH("Prüfung noch nicht beendet",I12)))</formula>
    </cfRule>
    <cfRule type="containsText" dxfId="48" priority="21" operator="containsText" text="Ausschlusskriterien vorhanden">
      <formula>NOT(ISERROR(SEARCH("Ausschlusskriterien vorhanden",I12)))</formula>
    </cfRule>
    <cfRule type="containsText" dxfId="47" priority="22" operator="containsText" text="keine Ausschlusskriterien liegen vor">
      <formula>NOT(ISERROR(SEARCH("keine Ausschlusskriterien liegen vor",I12)))</formula>
    </cfRule>
  </conditionalFormatting>
  <conditionalFormatting sqref="I14:I15">
    <cfRule type="containsText" dxfId="46" priority="15" operator="containsText" text="keine Antragsberechtigung">
      <formula>NOT(ISERROR(SEARCH("keine Antragsberechtigung",I14)))</formula>
    </cfRule>
    <cfRule type="containsText" dxfId="45" priority="16" operator="containsText" text="Prüfung noch nicht beendet">
      <formula>NOT(ISERROR(SEARCH("Prüfung noch nicht beendet",I14)))</formula>
    </cfRule>
    <cfRule type="containsText" dxfId="44" priority="17" operator="containsText" text="Ausschlusskriterien vorhanden">
      <formula>NOT(ISERROR(SEARCH("Ausschlusskriterien vorhanden",I14)))</formula>
    </cfRule>
    <cfRule type="containsText" dxfId="43" priority="18" operator="containsText" text="keine Ausschlusskriterien liegen vor">
      <formula>NOT(ISERROR(SEARCH("keine Ausschlusskriterien liegen vor",I14)))</formula>
    </cfRule>
  </conditionalFormatting>
  <conditionalFormatting sqref="C7">
    <cfRule type="containsBlanks" dxfId="42" priority="27">
      <formula>LEN(TRIM(C7))=0</formula>
    </cfRule>
  </conditionalFormatting>
  <conditionalFormatting sqref="D7:F7">
    <cfRule type="containsText" dxfId="41" priority="9" operator="containsText" text="(bitte ausfüllen)">
      <formula>NOT(ISERROR(SEARCH("(bitte ausfüllen)",D7)))</formula>
    </cfRule>
  </conditionalFormatting>
  <conditionalFormatting sqref="D20:D21 D23">
    <cfRule type="containsText" dxfId="40" priority="3" operator="containsText" text="Bitte auswählen">
      <formula>NOT(ISERROR(SEARCH("Bitte auswählen",D20)))</formula>
    </cfRule>
  </conditionalFormatting>
  <conditionalFormatting sqref="D25 D29">
    <cfRule type="containsBlanks" dxfId="39" priority="2">
      <formula>LEN(TRIM(D25))=0</formula>
    </cfRule>
  </conditionalFormatting>
  <conditionalFormatting sqref="D26 D30">
    <cfRule type="containsBlanks" dxfId="38" priority="1">
      <formula>LEN(TRIM(D26))=0</formula>
    </cfRule>
  </conditionalFormatting>
  <dataValidations count="1">
    <dataValidation type="whole" allowBlank="1" showInputMessage="1" showErrorMessage="1" errorTitle="Keine gültige Eingabe" error="Bitte geben Sie eine Zahl ein" sqref="C7">
      <formula1>1</formula1>
      <formula2>9999999</formula2>
    </dataValidation>
  </dataValidations>
  <pageMargins left="0.7" right="0.7" top="0.75" bottom="0.75" header="0.3" footer="0.3"/>
  <pageSetup paperSize="9" scale="45"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DATEN!$B$2:$B$4</xm:f>
          </x14:formula1>
          <xm:sqref>D23</xm:sqref>
        </x14:dataValidation>
        <x14:dataValidation type="list" allowBlank="1" showInputMessage="1" showErrorMessage="1">
          <x14:formula1>
            <xm:f>DATEN!$A$1:$A$10</xm:f>
          </x14:formula1>
          <xm:sqref>D20:D21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R211"/>
  <sheetViews>
    <sheetView showGridLines="0" zoomScaleSheetLayoutView="40" workbookViewId="0">
      <selection activeCell="C29" sqref="C29:D29"/>
    </sheetView>
  </sheetViews>
  <sheetFormatPr baseColWidth="10" defaultColWidth="0" defaultRowHeight="12.75" customHeight="1" zeroHeight="1"/>
  <cols>
    <col min="1" max="1" width="2.85546875" style="26" customWidth="1"/>
    <col min="2" max="2" width="2.140625" style="26" customWidth="1"/>
    <col min="3" max="3" width="30.28515625" style="26" customWidth="1"/>
    <col min="4" max="4" width="26.7109375" style="26" customWidth="1"/>
    <col min="5" max="8" width="28" style="26" customWidth="1"/>
    <col min="9" max="9" width="31.28515625" style="26" customWidth="1"/>
    <col min="10" max="10" width="2.140625" style="27" customWidth="1"/>
    <col min="11" max="11" width="2.85546875" style="26" customWidth="1"/>
    <col min="12" max="18" width="0" style="26" hidden="1" customWidth="1"/>
    <col min="19" max="16384" width="11.28515625" style="26" hidden="1"/>
  </cols>
  <sheetData>
    <row r="1" spans="1:18" ht="15.75" customHeight="1">
      <c r="C1" s="27"/>
      <c r="D1" s="27"/>
      <c r="E1" s="27"/>
    </row>
    <row r="2" spans="1:18" ht="15">
      <c r="B2" s="28"/>
      <c r="C2" s="29"/>
      <c r="D2" s="29"/>
      <c r="E2" s="29"/>
      <c r="F2" s="30"/>
      <c r="G2" s="30"/>
      <c r="H2" s="30"/>
      <c r="I2" s="30"/>
      <c r="J2" s="31"/>
    </row>
    <row r="3" spans="1:18" ht="37.5" customHeight="1" thickBot="1">
      <c r="B3" s="32"/>
      <c r="C3" s="56"/>
      <c r="D3" s="56"/>
      <c r="E3" s="56"/>
      <c r="F3" s="12" t="str">
        <f>Übersicht!E3</f>
        <v>Preissteigerungstemplate Energiehilfen HH</v>
      </c>
      <c r="G3" s="12"/>
      <c r="H3" s="12"/>
      <c r="I3" s="12"/>
      <c r="J3" s="33"/>
    </row>
    <row r="4" spans="1:18" ht="15">
      <c r="B4" s="32"/>
      <c r="C4" s="57"/>
      <c r="D4" s="57"/>
      <c r="E4" s="58"/>
      <c r="F4" s="59"/>
      <c r="G4" s="59"/>
      <c r="H4" s="60"/>
      <c r="I4" s="60"/>
      <c r="J4" s="34"/>
    </row>
    <row r="5" spans="1:18" ht="15.75" thickBot="1">
      <c r="B5" s="32"/>
      <c r="C5" s="61"/>
      <c r="D5" s="61"/>
      <c r="E5" s="62"/>
      <c r="F5" s="63"/>
      <c r="G5" s="59"/>
      <c r="H5" s="64"/>
      <c r="I5" s="64"/>
      <c r="J5" s="34"/>
    </row>
    <row r="6" spans="1:18" ht="15">
      <c r="B6" s="32"/>
      <c r="C6" s="65" t="s">
        <v>0</v>
      </c>
      <c r="D6" s="65" t="s">
        <v>1</v>
      </c>
      <c r="E6" s="59"/>
      <c r="F6" s="59"/>
      <c r="G6" s="66"/>
      <c r="H6" s="67"/>
      <c r="I6" s="67" t="s">
        <v>2</v>
      </c>
      <c r="J6" s="34"/>
    </row>
    <row r="7" spans="1:18" ht="15.75" thickBot="1">
      <c r="B7" s="32"/>
      <c r="C7" s="101">
        <f>Übersicht!C7</f>
        <v>0</v>
      </c>
      <c r="D7" s="68" t="str">
        <f>Übersicht!D7</f>
        <v>(Bitte ausfüllen)</v>
      </c>
      <c r="E7" s="69"/>
      <c r="F7" s="63"/>
      <c r="G7" s="70"/>
      <c r="H7" s="71"/>
      <c r="I7" s="72">
        <f ca="1">Übersicht!H7</f>
        <v>45014</v>
      </c>
      <c r="J7" s="34"/>
    </row>
    <row r="8" spans="1:18" ht="15">
      <c r="B8" s="32"/>
      <c r="C8" s="35"/>
      <c r="D8" s="35"/>
      <c r="E8" s="35"/>
      <c r="F8" s="35"/>
      <c r="G8" s="35"/>
      <c r="H8" s="35"/>
      <c r="I8" s="36"/>
      <c r="J8" s="33" t="s">
        <v>22</v>
      </c>
    </row>
    <row r="9" spans="1:18" ht="29.25" customHeight="1">
      <c r="B9" s="32"/>
      <c r="C9" s="5" t="str">
        <f>IF(Übersicht!D20="Bitte auswählen","Bitte auf der Übersicht eine Auswahl treffen","Bitte geben Sie die Daten Ihrer Stromverträge in die jeweilgen Tabelle ein")</f>
        <v>Bitte auf der Übersicht eine Auswahl treffen</v>
      </c>
      <c r="D9" s="4"/>
      <c r="E9" s="4"/>
      <c r="F9" s="4"/>
      <c r="G9" s="4"/>
      <c r="H9" s="4"/>
      <c r="I9" s="3"/>
      <c r="J9" s="33"/>
    </row>
    <row r="10" spans="1:18" ht="15">
      <c r="B10" s="32"/>
      <c r="C10" s="35"/>
      <c r="D10" s="35"/>
      <c r="E10" s="35"/>
      <c r="F10" s="35"/>
      <c r="G10" s="35"/>
      <c r="H10" s="35"/>
      <c r="I10" s="36"/>
      <c r="J10" s="33"/>
    </row>
    <row r="11" spans="1:18" ht="30" customHeight="1">
      <c r="A11" s="37"/>
      <c r="B11" s="38"/>
      <c r="C11" s="8" t="s">
        <v>28</v>
      </c>
      <c r="D11" s="7"/>
      <c r="E11" s="39" t="s">
        <v>12</v>
      </c>
      <c r="F11" s="40" t="s">
        <v>73</v>
      </c>
      <c r="G11" s="41" t="s">
        <v>70</v>
      </c>
      <c r="H11" s="41" t="s">
        <v>74</v>
      </c>
      <c r="I11" s="41" t="s">
        <v>14</v>
      </c>
      <c r="J11" s="42"/>
      <c r="K11" s="43"/>
      <c r="L11" s="24"/>
      <c r="M11" s="24"/>
      <c r="N11" s="44"/>
      <c r="O11" s="44"/>
      <c r="P11" s="44"/>
      <c r="Q11" s="44"/>
      <c r="R11" s="44"/>
    </row>
    <row r="12" spans="1:18" ht="16.5" customHeight="1">
      <c r="B12" s="32"/>
      <c r="C12" s="100" t="s">
        <v>71</v>
      </c>
      <c r="D12" s="99"/>
      <c r="E12" s="93">
        <f>IF(Übersicht!$D$23="Ja",DATEN!C6,DATEN!B6)</f>
        <v>44348</v>
      </c>
      <c r="F12" s="45"/>
      <c r="G12" s="46"/>
      <c r="H12" s="45"/>
      <c r="I12" s="45">
        <f>(G12*H12)+F12</f>
        <v>0</v>
      </c>
      <c r="J12" s="33"/>
    </row>
    <row r="13" spans="1:18" ht="16.5" customHeight="1">
      <c r="B13" s="32"/>
      <c r="C13" s="6" t="s">
        <v>85</v>
      </c>
      <c r="D13" s="6"/>
      <c r="E13" s="93">
        <f>IF(Übersicht!$D$23="Ja",DATEN!C7,DATEN!B7)</f>
        <v>44378</v>
      </c>
      <c r="F13" s="45"/>
      <c r="G13" s="46"/>
      <c r="H13" s="45"/>
      <c r="I13" s="45">
        <f t="shared" ref="I13:I17" si="0">(G13*H13)+F13</f>
        <v>0</v>
      </c>
      <c r="J13" s="47"/>
      <c r="K13" s="48"/>
      <c r="R13" s="27"/>
    </row>
    <row r="14" spans="1:18" ht="16.5" customHeight="1">
      <c r="B14" s="32"/>
      <c r="C14" s="6"/>
      <c r="D14" s="6"/>
      <c r="E14" s="93">
        <f>IF(Übersicht!$D$23="Ja",DATEN!C8,DATEN!B8)</f>
        <v>44409</v>
      </c>
      <c r="F14" s="45"/>
      <c r="G14" s="46"/>
      <c r="H14" s="45"/>
      <c r="I14" s="45">
        <f t="shared" si="0"/>
        <v>0</v>
      </c>
      <c r="J14" s="47"/>
      <c r="K14" s="48"/>
      <c r="R14" s="27"/>
    </row>
    <row r="15" spans="1:18" ht="16.5" customHeight="1">
      <c r="B15" s="32"/>
      <c r="C15" s="6"/>
      <c r="D15" s="6"/>
      <c r="E15" s="93">
        <f>IF(Übersicht!$D$23="Ja",DATEN!C9,DATEN!B9)</f>
        <v>44440</v>
      </c>
      <c r="F15" s="45"/>
      <c r="G15" s="46"/>
      <c r="H15" s="45"/>
      <c r="I15" s="45">
        <f t="shared" si="0"/>
        <v>0</v>
      </c>
      <c r="J15" s="47"/>
      <c r="K15" s="48"/>
      <c r="R15" s="27"/>
    </row>
    <row r="16" spans="1:18" ht="16.5" customHeight="1">
      <c r="B16" s="32"/>
      <c r="C16" s="6"/>
      <c r="D16" s="6"/>
      <c r="E16" s="93">
        <f>IF(Übersicht!$D$23="Ja",DATEN!C10,DATEN!B10)</f>
        <v>44470</v>
      </c>
      <c r="F16" s="45"/>
      <c r="G16" s="46"/>
      <c r="H16" s="45"/>
      <c r="I16" s="45">
        <f t="shared" si="0"/>
        <v>0</v>
      </c>
      <c r="J16" s="47"/>
      <c r="K16" s="48"/>
      <c r="R16" s="27"/>
    </row>
    <row r="17" spans="1:18" ht="16.5" customHeight="1">
      <c r="B17" s="32"/>
      <c r="C17" s="6"/>
      <c r="D17" s="6"/>
      <c r="E17" s="94">
        <f>IF(Übersicht!$D$23="Ja",DATEN!C11,DATEN!B11)</f>
        <v>44501</v>
      </c>
      <c r="F17" s="45"/>
      <c r="G17" s="46"/>
      <c r="H17" s="45"/>
      <c r="I17" s="45">
        <f t="shared" si="0"/>
        <v>0</v>
      </c>
      <c r="J17" s="47"/>
      <c r="K17" s="48"/>
      <c r="R17" s="27"/>
    </row>
    <row r="18" spans="1:18" ht="16.5" customHeight="1">
      <c r="B18" s="32"/>
      <c r="C18" s="49"/>
      <c r="D18" s="49"/>
      <c r="E18" s="49"/>
      <c r="F18" s="2" t="s">
        <v>15</v>
      </c>
      <c r="G18" s="2"/>
      <c r="H18" s="2"/>
      <c r="I18" s="45">
        <f>AVERAGE(I12:I17)</f>
        <v>0</v>
      </c>
      <c r="J18" s="47"/>
      <c r="K18" s="48"/>
      <c r="R18" s="27"/>
    </row>
    <row r="19" spans="1:18" ht="16.5" customHeight="1">
      <c r="B19" s="32"/>
      <c r="C19" s="49"/>
      <c r="D19" s="49"/>
      <c r="E19" s="49"/>
      <c r="F19" s="49"/>
      <c r="G19" s="49"/>
      <c r="H19" s="49"/>
      <c r="I19" s="49"/>
      <c r="J19" s="47"/>
      <c r="K19" s="48"/>
      <c r="R19" s="27"/>
    </row>
    <row r="20" spans="1:18" ht="30" customHeight="1">
      <c r="A20" s="37"/>
      <c r="B20" s="38"/>
      <c r="C20" s="8" t="s">
        <v>29</v>
      </c>
      <c r="D20" s="7"/>
      <c r="E20" s="50" t="s">
        <v>12</v>
      </c>
      <c r="F20" s="40" t="s">
        <v>73</v>
      </c>
      <c r="G20" s="41" t="s">
        <v>70</v>
      </c>
      <c r="H20" s="41" t="s">
        <v>74</v>
      </c>
      <c r="I20" s="41" t="s">
        <v>14</v>
      </c>
      <c r="J20" s="42"/>
      <c r="K20" s="43"/>
      <c r="L20" s="24"/>
      <c r="M20" s="24"/>
      <c r="N20" s="44"/>
      <c r="O20" s="44"/>
      <c r="P20" s="44"/>
      <c r="Q20" s="44"/>
      <c r="R20" s="44"/>
    </row>
    <row r="21" spans="1:18" ht="16.5" customHeight="1">
      <c r="B21" s="32"/>
      <c r="C21" s="100" t="s">
        <v>71</v>
      </c>
      <c r="D21" s="99"/>
      <c r="E21" s="93">
        <v>44713</v>
      </c>
      <c r="F21" s="45"/>
      <c r="G21" s="46"/>
      <c r="H21" s="45"/>
      <c r="I21" s="45">
        <f>(G21*H21)+F21</f>
        <v>0</v>
      </c>
      <c r="J21" s="33"/>
    </row>
    <row r="22" spans="1:18" ht="16.5" customHeight="1">
      <c r="B22" s="32"/>
      <c r="C22" s="6" t="s">
        <v>85</v>
      </c>
      <c r="D22" s="6"/>
      <c r="E22" s="93">
        <v>44743</v>
      </c>
      <c r="F22" s="45"/>
      <c r="G22" s="46"/>
      <c r="H22" s="45"/>
      <c r="I22" s="45">
        <f t="shared" ref="I22:I26" si="1">(G22*H22)+F22</f>
        <v>0</v>
      </c>
      <c r="J22" s="47"/>
      <c r="K22" s="48"/>
      <c r="R22" s="27"/>
    </row>
    <row r="23" spans="1:18" ht="16.5" customHeight="1">
      <c r="B23" s="32"/>
      <c r="C23" s="6"/>
      <c r="D23" s="6"/>
      <c r="E23" s="93">
        <v>44774</v>
      </c>
      <c r="F23" s="45"/>
      <c r="G23" s="46"/>
      <c r="H23" s="45"/>
      <c r="I23" s="45">
        <f t="shared" si="1"/>
        <v>0</v>
      </c>
      <c r="J23" s="47"/>
      <c r="K23" s="48"/>
      <c r="R23" s="27"/>
    </row>
    <row r="24" spans="1:18" ht="16.5" customHeight="1">
      <c r="B24" s="32"/>
      <c r="C24" s="6"/>
      <c r="D24" s="6"/>
      <c r="E24" s="93">
        <v>44805</v>
      </c>
      <c r="F24" s="45"/>
      <c r="G24" s="46"/>
      <c r="H24" s="45"/>
      <c r="I24" s="45">
        <f t="shared" si="1"/>
        <v>0</v>
      </c>
      <c r="J24" s="47"/>
      <c r="K24" s="48"/>
      <c r="R24" s="27"/>
    </row>
    <row r="25" spans="1:18" ht="16.5" customHeight="1">
      <c r="B25" s="32"/>
      <c r="C25" s="6"/>
      <c r="D25" s="6"/>
      <c r="E25" s="93">
        <v>44835</v>
      </c>
      <c r="F25" s="45"/>
      <c r="G25" s="46"/>
      <c r="H25" s="45"/>
      <c r="I25" s="45">
        <f t="shared" si="1"/>
        <v>0</v>
      </c>
      <c r="J25" s="47"/>
      <c r="K25" s="48"/>
      <c r="R25" s="27"/>
    </row>
    <row r="26" spans="1:18" ht="16.5" customHeight="1">
      <c r="B26" s="32"/>
      <c r="C26" s="6"/>
      <c r="D26" s="6"/>
      <c r="E26" s="94">
        <v>44866</v>
      </c>
      <c r="F26" s="45"/>
      <c r="G26" s="46"/>
      <c r="H26" s="45"/>
      <c r="I26" s="45">
        <f t="shared" si="1"/>
        <v>0</v>
      </c>
      <c r="J26" s="47"/>
      <c r="K26" s="48"/>
      <c r="R26" s="27"/>
    </row>
    <row r="27" spans="1:18" ht="16.5" customHeight="1">
      <c r="B27" s="32"/>
      <c r="C27" s="49"/>
      <c r="D27" s="49"/>
      <c r="E27" s="49"/>
      <c r="F27" s="2" t="s">
        <v>15</v>
      </c>
      <c r="G27" s="2"/>
      <c r="H27" s="2"/>
      <c r="I27" s="45">
        <f>AVERAGE(I21:I26)</f>
        <v>0</v>
      </c>
      <c r="J27" s="47"/>
      <c r="K27" s="48"/>
      <c r="R27" s="27"/>
    </row>
    <row r="28" spans="1:18" ht="16.5" customHeight="1">
      <c r="B28" s="32"/>
      <c r="C28" s="49"/>
      <c r="D28" s="49"/>
      <c r="E28" s="49"/>
      <c r="F28" s="49"/>
      <c r="G28" s="49"/>
      <c r="H28" s="49"/>
      <c r="I28" s="49"/>
      <c r="J28" s="47"/>
      <c r="K28" s="48"/>
      <c r="R28" s="27"/>
    </row>
    <row r="29" spans="1:18" ht="30" customHeight="1">
      <c r="A29" s="37"/>
      <c r="B29" s="38"/>
      <c r="C29" s="8" t="s">
        <v>30</v>
      </c>
      <c r="D29" s="7"/>
      <c r="E29" s="39" t="s">
        <v>12</v>
      </c>
      <c r="F29" s="40" t="s">
        <v>73</v>
      </c>
      <c r="G29" s="41" t="s">
        <v>13</v>
      </c>
      <c r="H29" s="41" t="s">
        <v>74</v>
      </c>
      <c r="I29" s="41" t="s">
        <v>14</v>
      </c>
      <c r="J29" s="42"/>
      <c r="K29" s="43"/>
      <c r="L29" s="24"/>
      <c r="M29" s="24"/>
      <c r="N29" s="44"/>
      <c r="O29" s="44"/>
      <c r="P29" s="44"/>
      <c r="Q29" s="44"/>
      <c r="R29" s="44"/>
    </row>
    <row r="30" spans="1:18" ht="16.5" customHeight="1">
      <c r="B30" s="32"/>
      <c r="C30" s="100" t="s">
        <v>71</v>
      </c>
      <c r="D30" s="99"/>
      <c r="E30" s="93">
        <f>IF(Übersicht!$D$23="Ja",DATEN!C6,DATEN!B6)</f>
        <v>44348</v>
      </c>
      <c r="F30" s="45"/>
      <c r="G30" s="46"/>
      <c r="H30" s="45"/>
      <c r="I30" s="45">
        <f>(G30*H30)+F30</f>
        <v>0</v>
      </c>
      <c r="J30" s="33"/>
    </row>
    <row r="31" spans="1:18" ht="16.5" customHeight="1">
      <c r="B31" s="32"/>
      <c r="C31" s="6" t="s">
        <v>85</v>
      </c>
      <c r="D31" s="6"/>
      <c r="E31" s="93">
        <f>IF(Übersicht!$D$23="Ja",DATEN!C7,DATEN!B7)</f>
        <v>44378</v>
      </c>
      <c r="F31" s="45"/>
      <c r="G31" s="46"/>
      <c r="H31" s="45"/>
      <c r="I31" s="45">
        <f t="shared" ref="I31:I35" si="2">(G31*H31)+F31</f>
        <v>0</v>
      </c>
      <c r="J31" s="47"/>
      <c r="K31" s="48"/>
      <c r="R31" s="27"/>
    </row>
    <row r="32" spans="1:18" ht="16.5" customHeight="1">
      <c r="B32" s="32"/>
      <c r="C32" s="6"/>
      <c r="D32" s="6"/>
      <c r="E32" s="93">
        <f>IF(Übersicht!$D$23="Ja",DATEN!C8,DATEN!B8)</f>
        <v>44409</v>
      </c>
      <c r="F32" s="45"/>
      <c r="G32" s="46"/>
      <c r="H32" s="45"/>
      <c r="I32" s="45">
        <f t="shared" si="2"/>
        <v>0</v>
      </c>
      <c r="J32" s="47"/>
      <c r="K32" s="48"/>
      <c r="R32" s="27"/>
    </row>
    <row r="33" spans="1:18" ht="16.5" customHeight="1">
      <c r="B33" s="32"/>
      <c r="C33" s="6"/>
      <c r="D33" s="6"/>
      <c r="E33" s="93">
        <f>IF(Übersicht!$D$23="Ja",DATEN!C9,DATEN!B9)</f>
        <v>44440</v>
      </c>
      <c r="F33" s="45"/>
      <c r="G33" s="46"/>
      <c r="H33" s="45"/>
      <c r="I33" s="45">
        <f t="shared" si="2"/>
        <v>0</v>
      </c>
      <c r="J33" s="47"/>
      <c r="K33" s="48"/>
      <c r="R33" s="27"/>
    </row>
    <row r="34" spans="1:18" ht="16.5" customHeight="1">
      <c r="B34" s="32"/>
      <c r="C34" s="6"/>
      <c r="D34" s="6"/>
      <c r="E34" s="93">
        <f>IF(Übersicht!$D$23="Ja",DATEN!C10,DATEN!B10)</f>
        <v>44470</v>
      </c>
      <c r="F34" s="45"/>
      <c r="G34" s="46"/>
      <c r="H34" s="45"/>
      <c r="I34" s="45">
        <f t="shared" si="2"/>
        <v>0</v>
      </c>
      <c r="J34" s="47"/>
      <c r="K34" s="48"/>
      <c r="R34" s="27"/>
    </row>
    <row r="35" spans="1:18" ht="16.5" customHeight="1">
      <c r="B35" s="32"/>
      <c r="C35" s="6"/>
      <c r="D35" s="6"/>
      <c r="E35" s="94">
        <f>IF(Übersicht!$D$23="Ja",DATEN!C11,DATEN!B11)</f>
        <v>44501</v>
      </c>
      <c r="F35" s="45"/>
      <c r="G35" s="46"/>
      <c r="H35" s="45"/>
      <c r="I35" s="45">
        <f t="shared" si="2"/>
        <v>0</v>
      </c>
      <c r="J35" s="47"/>
      <c r="K35" s="48"/>
      <c r="R35" s="27"/>
    </row>
    <row r="36" spans="1:18" ht="16.5" customHeight="1">
      <c r="B36" s="32"/>
      <c r="C36" s="49"/>
      <c r="D36" s="49"/>
      <c r="E36" s="49"/>
      <c r="F36" s="2" t="s">
        <v>15</v>
      </c>
      <c r="G36" s="2"/>
      <c r="H36" s="2"/>
      <c r="I36" s="45">
        <f>AVERAGE(I30:I35)</f>
        <v>0</v>
      </c>
      <c r="J36" s="47"/>
      <c r="K36" s="48"/>
      <c r="R36" s="27"/>
    </row>
    <row r="37" spans="1:18" ht="16.5" customHeight="1">
      <c r="B37" s="32"/>
      <c r="C37" s="49"/>
      <c r="D37" s="49"/>
      <c r="E37" s="49"/>
      <c r="F37" s="49"/>
      <c r="G37" s="49"/>
      <c r="H37" s="49"/>
      <c r="I37" s="49"/>
      <c r="J37" s="47"/>
      <c r="K37" s="48"/>
      <c r="R37" s="27"/>
    </row>
    <row r="38" spans="1:18" ht="30" customHeight="1">
      <c r="A38" s="37"/>
      <c r="B38" s="38"/>
      <c r="C38" s="8" t="s">
        <v>31</v>
      </c>
      <c r="D38" s="7"/>
      <c r="E38" s="50" t="s">
        <v>12</v>
      </c>
      <c r="F38" s="40" t="s">
        <v>73</v>
      </c>
      <c r="G38" s="41" t="s">
        <v>13</v>
      </c>
      <c r="H38" s="41" t="s">
        <v>74</v>
      </c>
      <c r="I38" s="41" t="s">
        <v>14</v>
      </c>
      <c r="J38" s="42"/>
      <c r="K38" s="43"/>
      <c r="L38" s="24"/>
      <c r="M38" s="24"/>
      <c r="N38" s="44"/>
      <c r="O38" s="44"/>
      <c r="P38" s="44"/>
      <c r="Q38" s="44"/>
      <c r="R38" s="44"/>
    </row>
    <row r="39" spans="1:18" ht="16.5" customHeight="1">
      <c r="B39" s="32"/>
      <c r="C39" s="100" t="s">
        <v>71</v>
      </c>
      <c r="D39" s="99"/>
      <c r="E39" s="93">
        <v>44713</v>
      </c>
      <c r="F39" s="45"/>
      <c r="G39" s="46"/>
      <c r="H39" s="45"/>
      <c r="I39" s="45">
        <f>(G39*H39)+F39</f>
        <v>0</v>
      </c>
      <c r="J39" s="33"/>
    </row>
    <row r="40" spans="1:18" ht="16.5" customHeight="1">
      <c r="B40" s="32"/>
      <c r="C40" s="6" t="s">
        <v>85</v>
      </c>
      <c r="D40" s="6"/>
      <c r="E40" s="93">
        <v>44743</v>
      </c>
      <c r="F40" s="45"/>
      <c r="G40" s="46"/>
      <c r="H40" s="45"/>
      <c r="I40" s="45">
        <f t="shared" ref="I40:I44" si="3">(G40*H40)+F40</f>
        <v>0</v>
      </c>
      <c r="J40" s="47"/>
      <c r="K40" s="48"/>
      <c r="R40" s="27"/>
    </row>
    <row r="41" spans="1:18" ht="16.5" customHeight="1">
      <c r="B41" s="32"/>
      <c r="C41" s="6"/>
      <c r="D41" s="6"/>
      <c r="E41" s="93">
        <v>44774</v>
      </c>
      <c r="F41" s="45"/>
      <c r="G41" s="46"/>
      <c r="H41" s="45"/>
      <c r="I41" s="45">
        <f t="shared" si="3"/>
        <v>0</v>
      </c>
      <c r="J41" s="47"/>
      <c r="K41" s="48"/>
      <c r="R41" s="27"/>
    </row>
    <row r="42" spans="1:18" ht="16.5" customHeight="1">
      <c r="B42" s="32"/>
      <c r="C42" s="6"/>
      <c r="D42" s="6"/>
      <c r="E42" s="93">
        <v>44805</v>
      </c>
      <c r="F42" s="45"/>
      <c r="G42" s="46"/>
      <c r="H42" s="45"/>
      <c r="I42" s="45">
        <f t="shared" si="3"/>
        <v>0</v>
      </c>
      <c r="J42" s="47"/>
      <c r="K42" s="48"/>
      <c r="R42" s="27"/>
    </row>
    <row r="43" spans="1:18" ht="16.5" customHeight="1">
      <c r="B43" s="32"/>
      <c r="C43" s="6"/>
      <c r="D43" s="6"/>
      <c r="E43" s="93">
        <v>44835</v>
      </c>
      <c r="F43" s="45"/>
      <c r="G43" s="46"/>
      <c r="H43" s="45"/>
      <c r="I43" s="45">
        <f t="shared" si="3"/>
        <v>0</v>
      </c>
      <c r="J43" s="47"/>
      <c r="K43" s="48"/>
      <c r="R43" s="27"/>
    </row>
    <row r="44" spans="1:18" ht="16.5" customHeight="1">
      <c r="B44" s="32"/>
      <c r="C44" s="6"/>
      <c r="D44" s="6"/>
      <c r="E44" s="94">
        <v>44866</v>
      </c>
      <c r="F44" s="45"/>
      <c r="G44" s="46"/>
      <c r="H44" s="45"/>
      <c r="I44" s="45">
        <f t="shared" si="3"/>
        <v>0</v>
      </c>
      <c r="J44" s="47"/>
      <c r="K44" s="48"/>
      <c r="R44" s="27"/>
    </row>
    <row r="45" spans="1:18" ht="16.5" customHeight="1">
      <c r="B45" s="32"/>
      <c r="C45" s="49"/>
      <c r="D45" s="49"/>
      <c r="E45" s="49"/>
      <c r="F45" s="2" t="s">
        <v>15</v>
      </c>
      <c r="G45" s="2"/>
      <c r="H45" s="2"/>
      <c r="I45" s="45">
        <f>AVERAGE(I39:I44)</f>
        <v>0</v>
      </c>
      <c r="J45" s="47"/>
      <c r="K45" s="48"/>
      <c r="R45" s="27"/>
    </row>
    <row r="46" spans="1:18" ht="16.5" customHeight="1">
      <c r="B46" s="32"/>
      <c r="C46" s="49"/>
      <c r="D46" s="49"/>
      <c r="E46" s="49"/>
      <c r="F46" s="49"/>
      <c r="G46" s="49"/>
      <c r="H46" s="49"/>
      <c r="I46" s="49"/>
      <c r="J46" s="47"/>
      <c r="K46" s="48"/>
      <c r="R46" s="27"/>
    </row>
    <row r="47" spans="1:18" ht="30" customHeight="1">
      <c r="A47" s="37"/>
      <c r="B47" s="38"/>
      <c r="C47" s="8" t="s">
        <v>32</v>
      </c>
      <c r="D47" s="7"/>
      <c r="E47" s="39" t="s">
        <v>12</v>
      </c>
      <c r="F47" s="40" t="s">
        <v>73</v>
      </c>
      <c r="G47" s="41" t="s">
        <v>13</v>
      </c>
      <c r="H47" s="41" t="s">
        <v>74</v>
      </c>
      <c r="I47" s="41" t="s">
        <v>14</v>
      </c>
      <c r="J47" s="42"/>
      <c r="K47" s="43"/>
      <c r="L47" s="24"/>
      <c r="M47" s="24"/>
      <c r="N47" s="44"/>
      <c r="O47" s="44"/>
      <c r="P47" s="44"/>
      <c r="Q47" s="44"/>
      <c r="R47" s="44"/>
    </row>
    <row r="48" spans="1:18" ht="16.5" customHeight="1">
      <c r="B48" s="32"/>
      <c r="C48" s="100" t="s">
        <v>71</v>
      </c>
      <c r="D48" s="99"/>
      <c r="E48" s="93">
        <f>IF(Übersicht!$D$23="Ja",DATEN!C6,DATEN!B6)</f>
        <v>44348</v>
      </c>
      <c r="F48" s="45"/>
      <c r="G48" s="46"/>
      <c r="H48" s="45"/>
      <c r="I48" s="45">
        <f>(G48*H48)+F48</f>
        <v>0</v>
      </c>
      <c r="J48" s="33"/>
    </row>
    <row r="49" spans="1:18" ht="16.5" customHeight="1">
      <c r="B49" s="32"/>
      <c r="C49" s="6" t="s">
        <v>85</v>
      </c>
      <c r="D49" s="6"/>
      <c r="E49" s="93">
        <f>IF(Übersicht!$D$23="Ja",DATEN!C7,DATEN!B7)</f>
        <v>44378</v>
      </c>
      <c r="F49" s="45"/>
      <c r="G49" s="46"/>
      <c r="H49" s="45"/>
      <c r="I49" s="45">
        <f t="shared" ref="I49:I53" si="4">(G49*H49)+F49</f>
        <v>0</v>
      </c>
      <c r="J49" s="47"/>
      <c r="K49" s="48"/>
      <c r="R49" s="27"/>
    </row>
    <row r="50" spans="1:18" ht="16.5" customHeight="1">
      <c r="B50" s="32"/>
      <c r="C50" s="6"/>
      <c r="D50" s="6"/>
      <c r="E50" s="93">
        <f>IF(Übersicht!$D$23="Ja",DATEN!C8,DATEN!B8)</f>
        <v>44409</v>
      </c>
      <c r="F50" s="45"/>
      <c r="G50" s="46"/>
      <c r="H50" s="45"/>
      <c r="I50" s="45">
        <f t="shared" si="4"/>
        <v>0</v>
      </c>
      <c r="J50" s="47"/>
      <c r="K50" s="48"/>
      <c r="R50" s="27"/>
    </row>
    <row r="51" spans="1:18" ht="16.5" customHeight="1">
      <c r="B51" s="32"/>
      <c r="C51" s="6"/>
      <c r="D51" s="6"/>
      <c r="E51" s="93">
        <f>IF(Übersicht!$D$23="Ja",DATEN!C9,DATEN!B9)</f>
        <v>44440</v>
      </c>
      <c r="F51" s="45"/>
      <c r="G51" s="46"/>
      <c r="H51" s="45"/>
      <c r="I51" s="45">
        <f t="shared" si="4"/>
        <v>0</v>
      </c>
      <c r="J51" s="47"/>
      <c r="K51" s="48"/>
      <c r="R51" s="27"/>
    </row>
    <row r="52" spans="1:18" ht="16.5" customHeight="1">
      <c r="B52" s="32"/>
      <c r="C52" s="6"/>
      <c r="D52" s="6"/>
      <c r="E52" s="93">
        <f>IF(Übersicht!$D$23="Ja",DATEN!C10,DATEN!B10)</f>
        <v>44470</v>
      </c>
      <c r="F52" s="45"/>
      <c r="G52" s="46"/>
      <c r="H52" s="45"/>
      <c r="I52" s="45">
        <f t="shared" si="4"/>
        <v>0</v>
      </c>
      <c r="J52" s="47"/>
      <c r="K52" s="48"/>
      <c r="R52" s="27"/>
    </row>
    <row r="53" spans="1:18" ht="16.5" customHeight="1">
      <c r="B53" s="32"/>
      <c r="C53" s="6"/>
      <c r="D53" s="6"/>
      <c r="E53" s="93">
        <f>IF(Übersicht!$D$23="Ja",DATEN!C11,DATEN!B11)</f>
        <v>44501</v>
      </c>
      <c r="F53" s="45"/>
      <c r="G53" s="46"/>
      <c r="H53" s="45"/>
      <c r="I53" s="45">
        <f t="shared" si="4"/>
        <v>0</v>
      </c>
      <c r="J53" s="47"/>
      <c r="K53" s="48"/>
      <c r="R53" s="27"/>
    </row>
    <row r="54" spans="1:18" ht="16.5" customHeight="1">
      <c r="B54" s="32"/>
      <c r="C54" s="49"/>
      <c r="D54" s="49"/>
      <c r="E54" s="49"/>
      <c r="F54" s="2" t="s">
        <v>15</v>
      </c>
      <c r="G54" s="2"/>
      <c r="H54" s="2"/>
      <c r="I54" s="45">
        <f>AVERAGE(I48:I53)</f>
        <v>0</v>
      </c>
      <c r="J54" s="47"/>
      <c r="K54" s="48"/>
      <c r="R54" s="27"/>
    </row>
    <row r="55" spans="1:18" ht="16.5" customHeight="1">
      <c r="B55" s="32"/>
      <c r="C55" s="49"/>
      <c r="D55" s="49"/>
      <c r="E55" s="49"/>
      <c r="F55" s="49"/>
      <c r="G55" s="49"/>
      <c r="H55" s="49"/>
      <c r="I55" s="49"/>
      <c r="J55" s="47"/>
      <c r="K55" s="48"/>
      <c r="R55" s="27"/>
    </row>
    <row r="56" spans="1:18" ht="30" customHeight="1">
      <c r="A56" s="37"/>
      <c r="B56" s="38"/>
      <c r="C56" s="8" t="s">
        <v>33</v>
      </c>
      <c r="D56" s="7"/>
      <c r="E56" s="50" t="s">
        <v>12</v>
      </c>
      <c r="F56" s="40" t="s">
        <v>73</v>
      </c>
      <c r="G56" s="41" t="s">
        <v>13</v>
      </c>
      <c r="H56" s="41" t="s">
        <v>74</v>
      </c>
      <c r="I56" s="41" t="s">
        <v>14</v>
      </c>
      <c r="J56" s="42"/>
      <c r="K56" s="43"/>
      <c r="L56" s="24"/>
      <c r="M56" s="24"/>
      <c r="N56" s="44"/>
      <c r="O56" s="44"/>
      <c r="P56" s="44"/>
      <c r="Q56" s="44"/>
      <c r="R56" s="44"/>
    </row>
    <row r="57" spans="1:18" ht="16.5" customHeight="1">
      <c r="B57" s="32"/>
      <c r="C57" s="100" t="s">
        <v>71</v>
      </c>
      <c r="D57" s="99"/>
      <c r="E57" s="93">
        <v>44713</v>
      </c>
      <c r="F57" s="45"/>
      <c r="G57" s="46"/>
      <c r="H57" s="45"/>
      <c r="I57" s="45">
        <f>(G57*H57)+F57</f>
        <v>0</v>
      </c>
      <c r="J57" s="33"/>
    </row>
    <row r="58" spans="1:18" ht="16.5" customHeight="1">
      <c r="B58" s="32"/>
      <c r="C58" s="6" t="s">
        <v>85</v>
      </c>
      <c r="D58" s="6"/>
      <c r="E58" s="93">
        <v>44743</v>
      </c>
      <c r="F58" s="45"/>
      <c r="G58" s="46"/>
      <c r="H58" s="45"/>
      <c r="I58" s="45">
        <f t="shared" ref="I58:I62" si="5">(G58*H58)+F58</f>
        <v>0</v>
      </c>
      <c r="J58" s="47"/>
      <c r="K58" s="48"/>
      <c r="R58" s="27"/>
    </row>
    <row r="59" spans="1:18" ht="16.5" customHeight="1">
      <c r="B59" s="32"/>
      <c r="C59" s="6"/>
      <c r="D59" s="6"/>
      <c r="E59" s="93">
        <v>44774</v>
      </c>
      <c r="F59" s="45"/>
      <c r="G59" s="46"/>
      <c r="H59" s="45"/>
      <c r="I59" s="45">
        <f t="shared" si="5"/>
        <v>0</v>
      </c>
      <c r="J59" s="47"/>
      <c r="K59" s="48"/>
      <c r="R59" s="27"/>
    </row>
    <row r="60" spans="1:18" ht="16.5" customHeight="1">
      <c r="B60" s="32"/>
      <c r="C60" s="6"/>
      <c r="D60" s="6"/>
      <c r="E60" s="93">
        <v>44805</v>
      </c>
      <c r="F60" s="45"/>
      <c r="G60" s="46"/>
      <c r="H60" s="45"/>
      <c r="I60" s="45">
        <f t="shared" si="5"/>
        <v>0</v>
      </c>
      <c r="J60" s="47"/>
      <c r="K60" s="48"/>
      <c r="R60" s="27"/>
    </row>
    <row r="61" spans="1:18" ht="16.5" customHeight="1">
      <c r="B61" s="32"/>
      <c r="C61" s="6"/>
      <c r="D61" s="6"/>
      <c r="E61" s="93">
        <v>44835</v>
      </c>
      <c r="F61" s="45"/>
      <c r="G61" s="46"/>
      <c r="H61" s="45"/>
      <c r="I61" s="45">
        <f t="shared" si="5"/>
        <v>0</v>
      </c>
      <c r="J61" s="47"/>
      <c r="K61" s="48"/>
      <c r="R61" s="27"/>
    </row>
    <row r="62" spans="1:18" ht="16.5" customHeight="1">
      <c r="B62" s="32"/>
      <c r="C62" s="6"/>
      <c r="D62" s="6"/>
      <c r="E62" s="94">
        <v>44866</v>
      </c>
      <c r="F62" s="45"/>
      <c r="G62" s="46"/>
      <c r="H62" s="45"/>
      <c r="I62" s="45">
        <f t="shared" si="5"/>
        <v>0</v>
      </c>
      <c r="J62" s="47"/>
      <c r="K62" s="48"/>
      <c r="R62" s="27"/>
    </row>
    <row r="63" spans="1:18" ht="16.5" customHeight="1">
      <c r="B63" s="32"/>
      <c r="C63" s="49"/>
      <c r="D63" s="49"/>
      <c r="E63" s="49"/>
      <c r="F63" s="2" t="s">
        <v>15</v>
      </c>
      <c r="G63" s="2"/>
      <c r="H63" s="2"/>
      <c r="I63" s="45">
        <f>AVERAGE(I57:I62)</f>
        <v>0</v>
      </c>
      <c r="J63" s="47"/>
      <c r="K63" s="48"/>
      <c r="R63" s="27"/>
    </row>
    <row r="64" spans="1:18" ht="16.5" customHeight="1">
      <c r="B64" s="32"/>
      <c r="C64" s="49"/>
      <c r="D64" s="49"/>
      <c r="E64" s="49"/>
      <c r="F64" s="49"/>
      <c r="G64" s="49"/>
      <c r="H64" s="49"/>
      <c r="I64" s="49"/>
      <c r="J64" s="47"/>
      <c r="K64" s="48"/>
      <c r="R64" s="27"/>
    </row>
    <row r="65" spans="1:18" ht="30" customHeight="1">
      <c r="A65" s="37"/>
      <c r="B65" s="38"/>
      <c r="C65" s="8" t="s">
        <v>34</v>
      </c>
      <c r="D65" s="7"/>
      <c r="E65" s="39" t="s">
        <v>12</v>
      </c>
      <c r="F65" s="40" t="s">
        <v>73</v>
      </c>
      <c r="G65" s="41" t="s">
        <v>13</v>
      </c>
      <c r="H65" s="41" t="s">
        <v>74</v>
      </c>
      <c r="I65" s="41" t="s">
        <v>14</v>
      </c>
      <c r="J65" s="42"/>
      <c r="K65" s="43"/>
      <c r="L65" s="24"/>
      <c r="M65" s="24"/>
      <c r="N65" s="44"/>
      <c r="O65" s="44"/>
      <c r="P65" s="44"/>
      <c r="Q65" s="44"/>
      <c r="R65" s="44"/>
    </row>
    <row r="66" spans="1:18" ht="16.5" customHeight="1">
      <c r="B66" s="32"/>
      <c r="C66" s="100" t="s">
        <v>71</v>
      </c>
      <c r="D66" s="99"/>
      <c r="E66" s="93">
        <f>IF(Übersicht!$D$23="Ja",DATEN!C6,DATEN!B6)</f>
        <v>44348</v>
      </c>
      <c r="F66" s="45"/>
      <c r="G66" s="46"/>
      <c r="H66" s="45"/>
      <c r="I66" s="45">
        <f>(G66*H66)+F66</f>
        <v>0</v>
      </c>
      <c r="J66" s="33"/>
    </row>
    <row r="67" spans="1:18" ht="16.5" customHeight="1">
      <c r="B67" s="32"/>
      <c r="C67" s="6" t="s">
        <v>85</v>
      </c>
      <c r="D67" s="6"/>
      <c r="E67" s="93">
        <f>IF(Übersicht!$D$23="Ja",DATEN!C7,DATEN!B7)</f>
        <v>44378</v>
      </c>
      <c r="F67" s="45"/>
      <c r="G67" s="46"/>
      <c r="H67" s="45"/>
      <c r="I67" s="45">
        <f t="shared" ref="I67:I71" si="6">(G67*H67)+F67</f>
        <v>0</v>
      </c>
      <c r="J67" s="47"/>
      <c r="K67" s="48"/>
      <c r="R67" s="27"/>
    </row>
    <row r="68" spans="1:18" ht="16.5" customHeight="1">
      <c r="B68" s="32"/>
      <c r="C68" s="6"/>
      <c r="D68" s="6"/>
      <c r="E68" s="93">
        <f>IF(Übersicht!$D$23="Ja",DATEN!C8,DATEN!B8)</f>
        <v>44409</v>
      </c>
      <c r="F68" s="45"/>
      <c r="G68" s="46"/>
      <c r="H68" s="45"/>
      <c r="I68" s="45">
        <f t="shared" si="6"/>
        <v>0</v>
      </c>
      <c r="J68" s="47"/>
      <c r="K68" s="48"/>
      <c r="R68" s="27"/>
    </row>
    <row r="69" spans="1:18" ht="16.5" customHeight="1">
      <c r="B69" s="32"/>
      <c r="C69" s="6"/>
      <c r="D69" s="6"/>
      <c r="E69" s="93">
        <f>IF(Übersicht!$D$23="Ja",DATEN!C9,DATEN!B9)</f>
        <v>44440</v>
      </c>
      <c r="F69" s="45"/>
      <c r="G69" s="46"/>
      <c r="H69" s="45"/>
      <c r="I69" s="45">
        <f t="shared" si="6"/>
        <v>0</v>
      </c>
      <c r="J69" s="47"/>
      <c r="K69" s="48"/>
      <c r="R69" s="27"/>
    </row>
    <row r="70" spans="1:18" ht="16.5" customHeight="1">
      <c r="B70" s="32"/>
      <c r="C70" s="6"/>
      <c r="D70" s="6"/>
      <c r="E70" s="93">
        <f>IF(Übersicht!$D$23="Ja",DATEN!C10,DATEN!B10)</f>
        <v>44470</v>
      </c>
      <c r="F70" s="45"/>
      <c r="G70" s="46"/>
      <c r="H70" s="45"/>
      <c r="I70" s="45">
        <f t="shared" si="6"/>
        <v>0</v>
      </c>
      <c r="J70" s="47"/>
      <c r="K70" s="48"/>
      <c r="R70" s="27"/>
    </row>
    <row r="71" spans="1:18" ht="16.5" customHeight="1">
      <c r="B71" s="32"/>
      <c r="C71" s="6"/>
      <c r="D71" s="6"/>
      <c r="E71" s="93">
        <f>IF(Übersicht!$D$23="Ja",DATEN!C11,DATEN!B11)</f>
        <v>44501</v>
      </c>
      <c r="F71" s="45"/>
      <c r="G71" s="46"/>
      <c r="H71" s="45"/>
      <c r="I71" s="45">
        <f t="shared" si="6"/>
        <v>0</v>
      </c>
      <c r="J71" s="47"/>
      <c r="K71" s="48"/>
      <c r="R71" s="27"/>
    </row>
    <row r="72" spans="1:18" ht="16.5" customHeight="1">
      <c r="B72" s="32"/>
      <c r="C72" s="49"/>
      <c r="D72" s="49"/>
      <c r="E72" s="49"/>
      <c r="F72" s="2" t="s">
        <v>15</v>
      </c>
      <c r="G72" s="2"/>
      <c r="H72" s="2"/>
      <c r="I72" s="45">
        <f>AVERAGE(I66:I71)</f>
        <v>0</v>
      </c>
      <c r="J72" s="47"/>
      <c r="K72" s="48"/>
      <c r="R72" s="27"/>
    </row>
    <row r="73" spans="1:18" ht="16.5" customHeight="1">
      <c r="B73" s="32"/>
      <c r="C73" s="49"/>
      <c r="D73" s="49"/>
      <c r="E73" s="49"/>
      <c r="F73" s="49"/>
      <c r="G73" s="49"/>
      <c r="H73" s="49"/>
      <c r="I73" s="49"/>
      <c r="J73" s="47"/>
      <c r="K73" s="48"/>
      <c r="R73" s="27"/>
    </row>
    <row r="74" spans="1:18" ht="30" customHeight="1">
      <c r="A74" s="37"/>
      <c r="B74" s="38"/>
      <c r="C74" s="8" t="s">
        <v>35</v>
      </c>
      <c r="D74" s="7"/>
      <c r="E74" s="50" t="s">
        <v>12</v>
      </c>
      <c r="F74" s="40" t="s">
        <v>73</v>
      </c>
      <c r="G74" s="41" t="s">
        <v>13</v>
      </c>
      <c r="H74" s="41" t="s">
        <v>74</v>
      </c>
      <c r="I74" s="41" t="s">
        <v>14</v>
      </c>
      <c r="J74" s="42"/>
      <c r="K74" s="43"/>
      <c r="L74" s="24"/>
      <c r="M74" s="24"/>
      <c r="N74" s="44"/>
      <c r="O74" s="44"/>
      <c r="P74" s="44"/>
      <c r="Q74" s="44"/>
      <c r="R74" s="44"/>
    </row>
    <row r="75" spans="1:18" ht="16.5" customHeight="1">
      <c r="B75" s="32"/>
      <c r="C75" s="100" t="s">
        <v>71</v>
      </c>
      <c r="D75" s="99"/>
      <c r="E75" s="93">
        <v>44713</v>
      </c>
      <c r="F75" s="45"/>
      <c r="G75" s="46"/>
      <c r="H75" s="45"/>
      <c r="I75" s="45">
        <f>(G75*H75)+F75</f>
        <v>0</v>
      </c>
      <c r="J75" s="33"/>
    </row>
    <row r="76" spans="1:18" ht="16.5" customHeight="1">
      <c r="B76" s="32"/>
      <c r="C76" s="6" t="s">
        <v>85</v>
      </c>
      <c r="D76" s="6"/>
      <c r="E76" s="93">
        <v>44743</v>
      </c>
      <c r="F76" s="45"/>
      <c r="G76" s="46"/>
      <c r="H76" s="45"/>
      <c r="I76" s="45">
        <f t="shared" ref="I76:I80" si="7">(G76*H76)+F76</f>
        <v>0</v>
      </c>
      <c r="J76" s="47"/>
      <c r="K76" s="48"/>
      <c r="R76" s="27"/>
    </row>
    <row r="77" spans="1:18" ht="16.5" customHeight="1">
      <c r="B77" s="32"/>
      <c r="C77" s="6"/>
      <c r="D77" s="6"/>
      <c r="E77" s="93">
        <v>44774</v>
      </c>
      <c r="F77" s="45"/>
      <c r="G77" s="46"/>
      <c r="H77" s="45"/>
      <c r="I77" s="45">
        <f t="shared" si="7"/>
        <v>0</v>
      </c>
      <c r="J77" s="47"/>
      <c r="K77" s="48"/>
      <c r="R77" s="27"/>
    </row>
    <row r="78" spans="1:18" ht="16.5" customHeight="1">
      <c r="B78" s="32"/>
      <c r="C78" s="6"/>
      <c r="D78" s="6"/>
      <c r="E78" s="93">
        <v>44805</v>
      </c>
      <c r="F78" s="45"/>
      <c r="G78" s="46"/>
      <c r="H78" s="45"/>
      <c r="I78" s="45">
        <f t="shared" si="7"/>
        <v>0</v>
      </c>
      <c r="J78" s="47"/>
      <c r="K78" s="48"/>
      <c r="R78" s="27"/>
    </row>
    <row r="79" spans="1:18" ht="16.5" customHeight="1">
      <c r="B79" s="32"/>
      <c r="C79" s="6"/>
      <c r="D79" s="6"/>
      <c r="E79" s="93">
        <v>44835</v>
      </c>
      <c r="F79" s="45"/>
      <c r="G79" s="46"/>
      <c r="H79" s="45"/>
      <c r="I79" s="45">
        <f t="shared" si="7"/>
        <v>0</v>
      </c>
      <c r="J79" s="47"/>
      <c r="K79" s="48"/>
      <c r="R79" s="27"/>
    </row>
    <row r="80" spans="1:18" ht="16.5" customHeight="1">
      <c r="B80" s="32"/>
      <c r="C80" s="6"/>
      <c r="D80" s="6"/>
      <c r="E80" s="94">
        <v>44866</v>
      </c>
      <c r="F80" s="45"/>
      <c r="G80" s="46"/>
      <c r="H80" s="45"/>
      <c r="I80" s="45">
        <f t="shared" si="7"/>
        <v>0</v>
      </c>
      <c r="J80" s="47"/>
      <c r="K80" s="48"/>
      <c r="R80" s="27"/>
    </row>
    <row r="81" spans="1:18" ht="16.5" customHeight="1">
      <c r="B81" s="32"/>
      <c r="C81" s="49"/>
      <c r="D81" s="49"/>
      <c r="E81" s="49"/>
      <c r="F81" s="2" t="s">
        <v>15</v>
      </c>
      <c r="G81" s="2"/>
      <c r="H81" s="2"/>
      <c r="I81" s="45">
        <f>AVERAGE(I75:I80)</f>
        <v>0</v>
      </c>
      <c r="J81" s="47"/>
      <c r="K81" s="48"/>
      <c r="R81" s="27"/>
    </row>
    <row r="82" spans="1:18" ht="16.5" customHeight="1">
      <c r="B82" s="32"/>
      <c r="C82" s="49"/>
      <c r="D82" s="49"/>
      <c r="E82" s="49"/>
      <c r="F82" s="49"/>
      <c r="G82" s="49"/>
      <c r="H82" s="49"/>
      <c r="I82" s="49"/>
      <c r="J82" s="47"/>
      <c r="K82" s="48"/>
      <c r="R82" s="27"/>
    </row>
    <row r="83" spans="1:18" ht="30" customHeight="1">
      <c r="A83" s="37"/>
      <c r="B83" s="38"/>
      <c r="C83" s="8" t="s">
        <v>36</v>
      </c>
      <c r="D83" s="7"/>
      <c r="E83" s="39" t="s">
        <v>12</v>
      </c>
      <c r="F83" s="40" t="s">
        <v>73</v>
      </c>
      <c r="G83" s="41" t="s">
        <v>13</v>
      </c>
      <c r="H83" s="41" t="s">
        <v>74</v>
      </c>
      <c r="I83" s="41" t="s">
        <v>14</v>
      </c>
      <c r="J83" s="42"/>
      <c r="K83" s="43"/>
      <c r="L83" s="24"/>
      <c r="M83" s="24"/>
      <c r="N83" s="44"/>
      <c r="O83" s="44"/>
      <c r="P83" s="44"/>
      <c r="Q83" s="44"/>
      <c r="R83" s="44"/>
    </row>
    <row r="84" spans="1:18" ht="16.5" customHeight="1">
      <c r="B84" s="32"/>
      <c r="C84" s="100" t="s">
        <v>71</v>
      </c>
      <c r="D84" s="99"/>
      <c r="E84" s="93">
        <f>IF(Übersicht!$D$23="Ja",DATEN!C6,DATEN!B6)</f>
        <v>44348</v>
      </c>
      <c r="F84" s="45"/>
      <c r="G84" s="46"/>
      <c r="H84" s="45"/>
      <c r="I84" s="45">
        <f>(G84*H84)+F84</f>
        <v>0</v>
      </c>
      <c r="J84" s="33"/>
    </row>
    <row r="85" spans="1:18" ht="16.5" customHeight="1">
      <c r="B85" s="32"/>
      <c r="C85" s="6" t="s">
        <v>85</v>
      </c>
      <c r="D85" s="6"/>
      <c r="E85" s="93">
        <f>IF(Übersicht!$D$23="Ja",DATEN!C7,DATEN!B7)</f>
        <v>44378</v>
      </c>
      <c r="F85" s="45"/>
      <c r="G85" s="46"/>
      <c r="H85" s="45"/>
      <c r="I85" s="45">
        <f t="shared" ref="I85:I89" si="8">(G85*H85)+F85</f>
        <v>0</v>
      </c>
      <c r="J85" s="47"/>
      <c r="K85" s="48"/>
      <c r="R85" s="27"/>
    </row>
    <row r="86" spans="1:18" ht="16.5" customHeight="1">
      <c r="B86" s="32"/>
      <c r="C86" s="6"/>
      <c r="D86" s="6"/>
      <c r="E86" s="93">
        <f>IF(Übersicht!$D$23="Ja",DATEN!C8,DATEN!B8)</f>
        <v>44409</v>
      </c>
      <c r="F86" s="45"/>
      <c r="G86" s="46"/>
      <c r="H86" s="45"/>
      <c r="I86" s="45">
        <f t="shared" si="8"/>
        <v>0</v>
      </c>
      <c r="J86" s="47"/>
      <c r="K86" s="48"/>
      <c r="R86" s="27"/>
    </row>
    <row r="87" spans="1:18" ht="16.5" customHeight="1">
      <c r="B87" s="32"/>
      <c r="C87" s="6"/>
      <c r="D87" s="6"/>
      <c r="E87" s="93">
        <f>IF(Übersicht!$D$23="Ja",DATEN!C9,DATEN!B9)</f>
        <v>44440</v>
      </c>
      <c r="F87" s="45"/>
      <c r="G87" s="46"/>
      <c r="H87" s="45"/>
      <c r="I87" s="45">
        <f t="shared" si="8"/>
        <v>0</v>
      </c>
      <c r="J87" s="47"/>
      <c r="K87" s="48"/>
      <c r="R87" s="27"/>
    </row>
    <row r="88" spans="1:18" ht="16.5" customHeight="1">
      <c r="B88" s="32"/>
      <c r="C88" s="6"/>
      <c r="D88" s="6"/>
      <c r="E88" s="93">
        <f>IF(Übersicht!$D$23="Ja",DATEN!C10,DATEN!B10)</f>
        <v>44470</v>
      </c>
      <c r="F88" s="45"/>
      <c r="G88" s="46"/>
      <c r="H88" s="45"/>
      <c r="I88" s="45">
        <f t="shared" si="8"/>
        <v>0</v>
      </c>
      <c r="J88" s="47"/>
      <c r="K88" s="48"/>
      <c r="R88" s="27"/>
    </row>
    <row r="89" spans="1:18" ht="16.5" customHeight="1">
      <c r="B89" s="32"/>
      <c r="C89" s="6"/>
      <c r="D89" s="6"/>
      <c r="E89" s="93">
        <f>IF(Übersicht!$D$23="Ja",DATEN!C11,DATEN!B11)</f>
        <v>44501</v>
      </c>
      <c r="F89" s="45"/>
      <c r="G89" s="46"/>
      <c r="H89" s="45"/>
      <c r="I89" s="45">
        <f t="shared" si="8"/>
        <v>0</v>
      </c>
      <c r="J89" s="47"/>
      <c r="K89" s="48"/>
      <c r="R89" s="27"/>
    </row>
    <row r="90" spans="1:18" ht="16.5" customHeight="1">
      <c r="B90" s="32"/>
      <c r="C90" s="49"/>
      <c r="D90" s="49"/>
      <c r="E90" s="49"/>
      <c r="F90" s="2" t="s">
        <v>15</v>
      </c>
      <c r="G90" s="2"/>
      <c r="H90" s="2"/>
      <c r="I90" s="45">
        <f>AVERAGE(I84:I89)</f>
        <v>0</v>
      </c>
      <c r="J90" s="47"/>
      <c r="K90" s="48"/>
      <c r="R90" s="27"/>
    </row>
    <row r="91" spans="1:18" ht="16.5" customHeight="1">
      <c r="B91" s="32"/>
      <c r="C91" s="49"/>
      <c r="D91" s="49"/>
      <c r="E91" s="49"/>
      <c r="F91" s="49"/>
      <c r="G91" s="49"/>
      <c r="H91" s="49"/>
      <c r="I91" s="49"/>
      <c r="J91" s="47"/>
      <c r="K91" s="48"/>
      <c r="R91" s="27"/>
    </row>
    <row r="92" spans="1:18" ht="30" customHeight="1">
      <c r="A92" s="37"/>
      <c r="B92" s="38"/>
      <c r="C92" s="8" t="s">
        <v>37</v>
      </c>
      <c r="D92" s="7"/>
      <c r="E92" s="50" t="s">
        <v>12</v>
      </c>
      <c r="F92" s="40" t="s">
        <v>73</v>
      </c>
      <c r="G92" s="41" t="s">
        <v>13</v>
      </c>
      <c r="H92" s="41" t="s">
        <v>74</v>
      </c>
      <c r="I92" s="41" t="s">
        <v>14</v>
      </c>
      <c r="J92" s="42"/>
      <c r="K92" s="43"/>
      <c r="L92" s="24"/>
      <c r="M92" s="24"/>
      <c r="N92" s="44"/>
      <c r="O92" s="44"/>
      <c r="P92" s="44"/>
      <c r="Q92" s="44"/>
      <c r="R92" s="44"/>
    </row>
    <row r="93" spans="1:18" ht="16.5" customHeight="1">
      <c r="B93" s="32"/>
      <c r="C93" s="100" t="s">
        <v>71</v>
      </c>
      <c r="D93" s="99"/>
      <c r="E93" s="93">
        <v>44713</v>
      </c>
      <c r="F93" s="45"/>
      <c r="G93" s="46"/>
      <c r="H93" s="45"/>
      <c r="I93" s="45">
        <f>(G93*H93)+F93</f>
        <v>0</v>
      </c>
      <c r="J93" s="33"/>
    </row>
    <row r="94" spans="1:18" ht="16.5" customHeight="1">
      <c r="B94" s="32"/>
      <c r="C94" s="6" t="s">
        <v>85</v>
      </c>
      <c r="D94" s="6"/>
      <c r="E94" s="93">
        <v>44743</v>
      </c>
      <c r="F94" s="45"/>
      <c r="G94" s="46"/>
      <c r="H94" s="45"/>
      <c r="I94" s="45">
        <f t="shared" ref="I94:I98" si="9">(G94*H94)+F94</f>
        <v>0</v>
      </c>
      <c r="J94" s="47"/>
      <c r="K94" s="48"/>
      <c r="R94" s="27"/>
    </row>
    <row r="95" spans="1:18" ht="16.5" customHeight="1">
      <c r="B95" s="32"/>
      <c r="C95" s="6"/>
      <c r="D95" s="6"/>
      <c r="E95" s="93">
        <v>44774</v>
      </c>
      <c r="F95" s="45"/>
      <c r="G95" s="46"/>
      <c r="H95" s="45"/>
      <c r="I95" s="45">
        <f t="shared" si="9"/>
        <v>0</v>
      </c>
      <c r="J95" s="47"/>
      <c r="K95" s="48"/>
      <c r="R95" s="27"/>
    </row>
    <row r="96" spans="1:18" ht="16.5" customHeight="1">
      <c r="B96" s="32"/>
      <c r="C96" s="6"/>
      <c r="D96" s="6"/>
      <c r="E96" s="93">
        <v>44805</v>
      </c>
      <c r="F96" s="45"/>
      <c r="G96" s="46"/>
      <c r="H96" s="45"/>
      <c r="I96" s="45">
        <f t="shared" si="9"/>
        <v>0</v>
      </c>
      <c r="J96" s="47"/>
      <c r="K96" s="48"/>
      <c r="R96" s="27"/>
    </row>
    <row r="97" spans="1:18" ht="16.5" customHeight="1">
      <c r="B97" s="32"/>
      <c r="C97" s="6"/>
      <c r="D97" s="6"/>
      <c r="E97" s="93">
        <v>44835</v>
      </c>
      <c r="F97" s="45"/>
      <c r="G97" s="46"/>
      <c r="H97" s="45"/>
      <c r="I97" s="45">
        <f t="shared" si="9"/>
        <v>0</v>
      </c>
      <c r="J97" s="47"/>
      <c r="K97" s="48"/>
      <c r="R97" s="27"/>
    </row>
    <row r="98" spans="1:18" ht="16.5" customHeight="1">
      <c r="B98" s="32"/>
      <c r="C98" s="6"/>
      <c r="D98" s="6"/>
      <c r="E98" s="94">
        <v>44866</v>
      </c>
      <c r="F98" s="45"/>
      <c r="G98" s="46"/>
      <c r="H98" s="45"/>
      <c r="I98" s="45">
        <f t="shared" si="9"/>
        <v>0</v>
      </c>
      <c r="J98" s="47"/>
      <c r="K98" s="48"/>
      <c r="R98" s="27"/>
    </row>
    <row r="99" spans="1:18" ht="16.5" customHeight="1">
      <c r="B99" s="32"/>
      <c r="C99" s="49"/>
      <c r="D99" s="49"/>
      <c r="E99" s="49"/>
      <c r="F99" s="2" t="s">
        <v>15</v>
      </c>
      <c r="G99" s="2"/>
      <c r="H99" s="2"/>
      <c r="I99" s="45">
        <f>AVERAGE(I93:I98)</f>
        <v>0</v>
      </c>
      <c r="J99" s="47"/>
      <c r="K99" s="48"/>
      <c r="R99" s="27"/>
    </row>
    <row r="100" spans="1:18" ht="16.5" customHeight="1">
      <c r="B100" s="32"/>
      <c r="C100" s="49"/>
      <c r="D100" s="49"/>
      <c r="E100" s="49"/>
      <c r="F100" s="49"/>
      <c r="G100" s="49"/>
      <c r="H100" s="49"/>
      <c r="I100" s="49"/>
      <c r="J100" s="47"/>
      <c r="K100" s="48"/>
      <c r="R100" s="27"/>
    </row>
    <row r="101" spans="1:18" ht="30" customHeight="1">
      <c r="A101" s="37"/>
      <c r="B101" s="38"/>
      <c r="C101" s="8" t="s">
        <v>38</v>
      </c>
      <c r="D101" s="7"/>
      <c r="E101" s="39" t="s">
        <v>12</v>
      </c>
      <c r="F101" s="40" t="s">
        <v>73</v>
      </c>
      <c r="G101" s="41" t="s">
        <v>13</v>
      </c>
      <c r="H101" s="41" t="s">
        <v>74</v>
      </c>
      <c r="I101" s="41" t="s">
        <v>14</v>
      </c>
      <c r="J101" s="42"/>
      <c r="K101" s="43"/>
      <c r="L101" s="24"/>
      <c r="M101" s="24"/>
      <c r="N101" s="44"/>
      <c r="O101" s="44"/>
      <c r="P101" s="44"/>
      <c r="Q101" s="44"/>
      <c r="R101" s="44"/>
    </row>
    <row r="102" spans="1:18" ht="16.5" customHeight="1">
      <c r="B102" s="32"/>
      <c r="C102" s="100" t="s">
        <v>71</v>
      </c>
      <c r="D102" s="99"/>
      <c r="E102" s="93">
        <f>IF(Übersicht!$D$23="Ja",DATEN!C6,DATEN!B6)</f>
        <v>44348</v>
      </c>
      <c r="F102" s="45"/>
      <c r="G102" s="46"/>
      <c r="H102" s="45"/>
      <c r="I102" s="45">
        <f>(G102*H102)+F102</f>
        <v>0</v>
      </c>
      <c r="J102" s="33"/>
    </row>
    <row r="103" spans="1:18" ht="16.5" customHeight="1">
      <c r="B103" s="32"/>
      <c r="C103" s="6" t="s">
        <v>85</v>
      </c>
      <c r="D103" s="6"/>
      <c r="E103" s="93">
        <f>IF(Übersicht!$D$23="Ja",DATEN!C7,DATEN!B7)</f>
        <v>44378</v>
      </c>
      <c r="F103" s="45"/>
      <c r="G103" s="46"/>
      <c r="H103" s="45"/>
      <c r="I103" s="45">
        <f t="shared" ref="I103:I107" si="10">(G103*H103)+F103</f>
        <v>0</v>
      </c>
      <c r="J103" s="47"/>
      <c r="K103" s="48"/>
      <c r="R103" s="27"/>
    </row>
    <row r="104" spans="1:18" ht="16.5" customHeight="1">
      <c r="B104" s="32"/>
      <c r="C104" s="6"/>
      <c r="D104" s="6"/>
      <c r="E104" s="93">
        <f>IF(Übersicht!$D$23="Ja",DATEN!C8,DATEN!B8)</f>
        <v>44409</v>
      </c>
      <c r="F104" s="45"/>
      <c r="G104" s="46"/>
      <c r="H104" s="45"/>
      <c r="I104" s="45">
        <f t="shared" si="10"/>
        <v>0</v>
      </c>
      <c r="J104" s="47"/>
      <c r="K104" s="48"/>
      <c r="R104" s="27"/>
    </row>
    <row r="105" spans="1:18" ht="16.5" customHeight="1">
      <c r="B105" s="32"/>
      <c r="C105" s="6"/>
      <c r="D105" s="6"/>
      <c r="E105" s="93">
        <f>IF(Übersicht!$D$23="Ja",DATEN!C9,DATEN!B9)</f>
        <v>44440</v>
      </c>
      <c r="F105" s="45"/>
      <c r="G105" s="46"/>
      <c r="H105" s="45"/>
      <c r="I105" s="45">
        <f t="shared" si="10"/>
        <v>0</v>
      </c>
      <c r="J105" s="47"/>
      <c r="K105" s="48"/>
      <c r="R105" s="27"/>
    </row>
    <row r="106" spans="1:18" ht="16.5" customHeight="1">
      <c r="B106" s="32"/>
      <c r="C106" s="6"/>
      <c r="D106" s="6"/>
      <c r="E106" s="93">
        <f>IF(Übersicht!$D$23="Ja",DATEN!C10,DATEN!B10)</f>
        <v>44470</v>
      </c>
      <c r="F106" s="45"/>
      <c r="G106" s="46"/>
      <c r="H106" s="45"/>
      <c r="I106" s="45">
        <f t="shared" si="10"/>
        <v>0</v>
      </c>
      <c r="J106" s="47"/>
      <c r="K106" s="48"/>
      <c r="R106" s="27"/>
    </row>
    <row r="107" spans="1:18" ht="16.5" customHeight="1">
      <c r="B107" s="32"/>
      <c r="C107" s="6"/>
      <c r="D107" s="6"/>
      <c r="E107" s="93">
        <f>IF(Übersicht!$D$23="Ja",DATEN!C11,DATEN!B11)</f>
        <v>44501</v>
      </c>
      <c r="F107" s="45"/>
      <c r="G107" s="46"/>
      <c r="H107" s="45"/>
      <c r="I107" s="45">
        <f t="shared" si="10"/>
        <v>0</v>
      </c>
      <c r="J107" s="47"/>
      <c r="K107" s="48"/>
      <c r="R107" s="27"/>
    </row>
    <row r="108" spans="1:18" ht="16.5" customHeight="1">
      <c r="B108" s="32"/>
      <c r="C108" s="49"/>
      <c r="D108" s="49"/>
      <c r="E108" s="49"/>
      <c r="F108" s="2" t="s">
        <v>15</v>
      </c>
      <c r="G108" s="2"/>
      <c r="H108" s="2"/>
      <c r="I108" s="45">
        <f>AVERAGE(I102:I107)</f>
        <v>0</v>
      </c>
      <c r="J108" s="47"/>
      <c r="K108" s="48"/>
      <c r="R108" s="27"/>
    </row>
    <row r="109" spans="1:18" ht="16.5" customHeight="1">
      <c r="B109" s="32"/>
      <c r="C109" s="49"/>
      <c r="D109" s="49"/>
      <c r="E109" s="49"/>
      <c r="F109" s="49"/>
      <c r="G109" s="49"/>
      <c r="H109" s="49"/>
      <c r="I109" s="49"/>
      <c r="J109" s="47"/>
      <c r="K109" s="48"/>
      <c r="R109" s="27"/>
    </row>
    <row r="110" spans="1:18" ht="30" customHeight="1">
      <c r="A110" s="37"/>
      <c r="B110" s="38"/>
      <c r="C110" s="8" t="s">
        <v>39</v>
      </c>
      <c r="D110" s="7"/>
      <c r="E110" s="50" t="s">
        <v>12</v>
      </c>
      <c r="F110" s="40" t="s">
        <v>73</v>
      </c>
      <c r="G110" s="41" t="s">
        <v>13</v>
      </c>
      <c r="H110" s="41" t="s">
        <v>74</v>
      </c>
      <c r="I110" s="41" t="s">
        <v>14</v>
      </c>
      <c r="J110" s="42"/>
      <c r="K110" s="43"/>
      <c r="L110" s="24"/>
      <c r="M110" s="24"/>
      <c r="N110" s="44"/>
      <c r="O110" s="44"/>
      <c r="P110" s="44"/>
      <c r="Q110" s="44"/>
      <c r="R110" s="44"/>
    </row>
    <row r="111" spans="1:18" ht="16.5" customHeight="1">
      <c r="B111" s="32"/>
      <c r="C111" s="100" t="s">
        <v>71</v>
      </c>
      <c r="D111" s="99"/>
      <c r="E111" s="93">
        <v>44713</v>
      </c>
      <c r="F111" s="45"/>
      <c r="G111" s="46"/>
      <c r="H111" s="45"/>
      <c r="I111" s="45">
        <f>(G111*H111)+F111</f>
        <v>0</v>
      </c>
      <c r="J111" s="33"/>
    </row>
    <row r="112" spans="1:18" ht="16.5" customHeight="1">
      <c r="B112" s="32"/>
      <c r="C112" s="6" t="s">
        <v>85</v>
      </c>
      <c r="D112" s="6"/>
      <c r="E112" s="93">
        <v>44743</v>
      </c>
      <c r="F112" s="45"/>
      <c r="G112" s="46"/>
      <c r="H112" s="45"/>
      <c r="I112" s="45">
        <f t="shared" ref="I112:I116" si="11">(G112*H112)+F112</f>
        <v>0</v>
      </c>
      <c r="J112" s="47"/>
      <c r="K112" s="48"/>
      <c r="R112" s="27"/>
    </row>
    <row r="113" spans="1:18" ht="16.5" customHeight="1">
      <c r="B113" s="32"/>
      <c r="C113" s="6"/>
      <c r="D113" s="6"/>
      <c r="E113" s="93">
        <v>44774</v>
      </c>
      <c r="F113" s="45"/>
      <c r="G113" s="46"/>
      <c r="H113" s="45"/>
      <c r="I113" s="45">
        <f t="shared" si="11"/>
        <v>0</v>
      </c>
      <c r="J113" s="47"/>
      <c r="K113" s="48"/>
      <c r="R113" s="27"/>
    </row>
    <row r="114" spans="1:18" ht="16.5" customHeight="1">
      <c r="B114" s="32"/>
      <c r="C114" s="6"/>
      <c r="D114" s="6"/>
      <c r="E114" s="93">
        <v>44805</v>
      </c>
      <c r="F114" s="45"/>
      <c r="G114" s="46"/>
      <c r="H114" s="45"/>
      <c r="I114" s="45">
        <f t="shared" si="11"/>
        <v>0</v>
      </c>
      <c r="J114" s="47"/>
      <c r="K114" s="48"/>
      <c r="R114" s="27"/>
    </row>
    <row r="115" spans="1:18" ht="16.5" customHeight="1">
      <c r="B115" s="32"/>
      <c r="C115" s="6"/>
      <c r="D115" s="6"/>
      <c r="E115" s="93">
        <v>44835</v>
      </c>
      <c r="F115" s="45"/>
      <c r="G115" s="46"/>
      <c r="H115" s="45"/>
      <c r="I115" s="45">
        <f t="shared" si="11"/>
        <v>0</v>
      </c>
      <c r="J115" s="47"/>
      <c r="K115" s="48"/>
      <c r="R115" s="27"/>
    </row>
    <row r="116" spans="1:18" ht="16.5" customHeight="1">
      <c r="B116" s="32"/>
      <c r="C116" s="6"/>
      <c r="D116" s="6"/>
      <c r="E116" s="94">
        <v>44866</v>
      </c>
      <c r="F116" s="45"/>
      <c r="G116" s="46"/>
      <c r="H116" s="45"/>
      <c r="I116" s="45">
        <f t="shared" si="11"/>
        <v>0</v>
      </c>
      <c r="J116" s="47"/>
      <c r="K116" s="48"/>
      <c r="R116" s="27"/>
    </row>
    <row r="117" spans="1:18" ht="16.5" customHeight="1">
      <c r="B117" s="32"/>
      <c r="C117" s="49"/>
      <c r="D117" s="49"/>
      <c r="E117" s="49"/>
      <c r="F117" s="2" t="s">
        <v>15</v>
      </c>
      <c r="G117" s="2"/>
      <c r="H117" s="2"/>
      <c r="I117" s="45">
        <f>AVERAGE(I111:I116)</f>
        <v>0</v>
      </c>
      <c r="J117" s="47"/>
      <c r="K117" s="48"/>
      <c r="R117" s="27"/>
    </row>
    <row r="118" spans="1:18" ht="16.5" customHeight="1">
      <c r="B118" s="32"/>
      <c r="C118" s="49"/>
      <c r="D118" s="49"/>
      <c r="E118" s="49"/>
      <c r="F118" s="97"/>
      <c r="G118" s="97"/>
      <c r="H118" s="97"/>
      <c r="I118" s="98"/>
      <c r="J118" s="47"/>
      <c r="K118" s="48"/>
      <c r="R118" s="27"/>
    </row>
    <row r="119" spans="1:18" ht="30" customHeight="1">
      <c r="A119" s="37"/>
      <c r="B119" s="38"/>
      <c r="C119" s="8" t="s">
        <v>40</v>
      </c>
      <c r="D119" s="7"/>
      <c r="E119" s="39" t="s">
        <v>12</v>
      </c>
      <c r="F119" s="40" t="s">
        <v>73</v>
      </c>
      <c r="G119" s="41" t="s">
        <v>13</v>
      </c>
      <c r="H119" s="41" t="s">
        <v>74</v>
      </c>
      <c r="I119" s="41" t="s">
        <v>14</v>
      </c>
      <c r="J119" s="42"/>
      <c r="K119" s="43"/>
      <c r="L119" s="24"/>
      <c r="M119" s="24"/>
      <c r="N119" s="44"/>
      <c r="O119" s="44"/>
      <c r="P119" s="44"/>
      <c r="Q119" s="44"/>
      <c r="R119" s="44"/>
    </row>
    <row r="120" spans="1:18" ht="16.5" customHeight="1">
      <c r="B120" s="32"/>
      <c r="C120" s="100" t="s">
        <v>71</v>
      </c>
      <c r="D120" s="99"/>
      <c r="E120" s="93">
        <f>IF(Übersicht!$D$23="Ja",DATEN!C6,DATEN!B6)</f>
        <v>44348</v>
      </c>
      <c r="F120" s="45"/>
      <c r="G120" s="46"/>
      <c r="H120" s="45"/>
      <c r="I120" s="45">
        <f>(G120*H120)+F120</f>
        <v>0</v>
      </c>
      <c r="J120" s="33"/>
    </row>
    <row r="121" spans="1:18" ht="16.5" customHeight="1">
      <c r="B121" s="32"/>
      <c r="C121" s="6" t="s">
        <v>85</v>
      </c>
      <c r="D121" s="6"/>
      <c r="E121" s="93">
        <f>IF(Übersicht!$D$23="Ja",DATEN!C7,DATEN!B7)</f>
        <v>44378</v>
      </c>
      <c r="F121" s="45"/>
      <c r="G121" s="46"/>
      <c r="H121" s="45"/>
      <c r="I121" s="45">
        <f t="shared" ref="I121:I125" si="12">(G121*H121)+F121</f>
        <v>0</v>
      </c>
      <c r="J121" s="47"/>
      <c r="K121" s="48"/>
      <c r="R121" s="27"/>
    </row>
    <row r="122" spans="1:18" ht="16.5" customHeight="1">
      <c r="B122" s="32"/>
      <c r="C122" s="6"/>
      <c r="D122" s="6"/>
      <c r="E122" s="93">
        <f>IF(Übersicht!$D$23="Ja",DATEN!C8,DATEN!B8)</f>
        <v>44409</v>
      </c>
      <c r="F122" s="45"/>
      <c r="G122" s="46"/>
      <c r="H122" s="45"/>
      <c r="I122" s="45">
        <f t="shared" si="12"/>
        <v>0</v>
      </c>
      <c r="J122" s="47"/>
      <c r="K122" s="48"/>
      <c r="R122" s="27"/>
    </row>
    <row r="123" spans="1:18" ht="16.5" customHeight="1">
      <c r="B123" s="32"/>
      <c r="C123" s="6"/>
      <c r="D123" s="6"/>
      <c r="E123" s="93">
        <f>IF(Übersicht!$D$23="Ja",DATEN!C9,DATEN!B9)</f>
        <v>44440</v>
      </c>
      <c r="F123" s="45"/>
      <c r="G123" s="46"/>
      <c r="H123" s="45"/>
      <c r="I123" s="45">
        <f t="shared" si="12"/>
        <v>0</v>
      </c>
      <c r="J123" s="47"/>
      <c r="K123" s="48"/>
      <c r="R123" s="27"/>
    </row>
    <row r="124" spans="1:18" ht="16.5" customHeight="1">
      <c r="B124" s="32"/>
      <c r="C124" s="6"/>
      <c r="D124" s="6"/>
      <c r="E124" s="93">
        <f>IF(Übersicht!$D$23="Ja",DATEN!C10,DATEN!B10)</f>
        <v>44470</v>
      </c>
      <c r="F124" s="45"/>
      <c r="G124" s="46"/>
      <c r="H124" s="45"/>
      <c r="I124" s="45">
        <f t="shared" si="12"/>
        <v>0</v>
      </c>
      <c r="J124" s="47"/>
      <c r="K124" s="48"/>
      <c r="R124" s="27"/>
    </row>
    <row r="125" spans="1:18" ht="16.5" customHeight="1">
      <c r="B125" s="32"/>
      <c r="C125" s="6"/>
      <c r="D125" s="6"/>
      <c r="E125" s="93">
        <f>IF(Übersicht!$D$23="Ja",DATEN!C11,DATEN!B11)</f>
        <v>44501</v>
      </c>
      <c r="F125" s="45"/>
      <c r="G125" s="46"/>
      <c r="H125" s="45"/>
      <c r="I125" s="45">
        <f t="shared" si="12"/>
        <v>0</v>
      </c>
      <c r="J125" s="47"/>
      <c r="K125" s="48"/>
      <c r="R125" s="27"/>
    </row>
    <row r="126" spans="1:18" ht="16.5" customHeight="1">
      <c r="B126" s="32"/>
      <c r="C126" s="49"/>
      <c r="D126" s="49"/>
      <c r="E126" s="49"/>
      <c r="F126" s="2" t="s">
        <v>15</v>
      </c>
      <c r="G126" s="2"/>
      <c r="H126" s="2"/>
      <c r="I126" s="45">
        <f>AVERAGE(I120:I125)</f>
        <v>0</v>
      </c>
      <c r="J126" s="47"/>
      <c r="K126" s="48"/>
      <c r="R126" s="27"/>
    </row>
    <row r="127" spans="1:18" ht="16.5" customHeight="1">
      <c r="B127" s="32"/>
      <c r="C127" s="49"/>
      <c r="D127" s="49"/>
      <c r="E127" s="49"/>
      <c r="F127" s="49"/>
      <c r="G127" s="49"/>
      <c r="H127" s="49"/>
      <c r="I127" s="49"/>
      <c r="J127" s="47"/>
      <c r="K127" s="48"/>
      <c r="R127" s="27"/>
    </row>
    <row r="128" spans="1:18" ht="30" customHeight="1">
      <c r="A128" s="37"/>
      <c r="B128" s="38"/>
      <c r="C128" s="8" t="s">
        <v>41</v>
      </c>
      <c r="D128" s="7"/>
      <c r="E128" s="50" t="s">
        <v>12</v>
      </c>
      <c r="F128" s="40" t="s">
        <v>73</v>
      </c>
      <c r="G128" s="41" t="s">
        <v>13</v>
      </c>
      <c r="H128" s="41" t="s">
        <v>74</v>
      </c>
      <c r="I128" s="41" t="s">
        <v>14</v>
      </c>
      <c r="J128" s="42"/>
      <c r="K128" s="43"/>
      <c r="L128" s="24"/>
      <c r="M128" s="24"/>
      <c r="N128" s="44"/>
      <c r="O128" s="44"/>
      <c r="P128" s="44"/>
      <c r="Q128" s="44"/>
      <c r="R128" s="44"/>
    </row>
    <row r="129" spans="1:18" ht="16.5" customHeight="1">
      <c r="B129" s="32"/>
      <c r="C129" s="100" t="s">
        <v>71</v>
      </c>
      <c r="D129" s="99"/>
      <c r="E129" s="93">
        <v>44713</v>
      </c>
      <c r="F129" s="45"/>
      <c r="G129" s="46"/>
      <c r="H129" s="45"/>
      <c r="I129" s="45">
        <f>(G129*H129)+F129</f>
        <v>0</v>
      </c>
      <c r="J129" s="33"/>
    </row>
    <row r="130" spans="1:18" ht="16.5" customHeight="1">
      <c r="B130" s="32"/>
      <c r="C130" s="6" t="s">
        <v>85</v>
      </c>
      <c r="D130" s="6"/>
      <c r="E130" s="93">
        <v>44743</v>
      </c>
      <c r="F130" s="45"/>
      <c r="G130" s="46"/>
      <c r="H130" s="45"/>
      <c r="I130" s="45">
        <f t="shared" ref="I130:I134" si="13">(G130*H130)+F130</f>
        <v>0</v>
      </c>
      <c r="J130" s="47"/>
      <c r="K130" s="48"/>
      <c r="R130" s="27"/>
    </row>
    <row r="131" spans="1:18" ht="16.5" customHeight="1">
      <c r="B131" s="32"/>
      <c r="C131" s="6"/>
      <c r="D131" s="6"/>
      <c r="E131" s="93">
        <v>44774</v>
      </c>
      <c r="F131" s="45"/>
      <c r="G131" s="46"/>
      <c r="H131" s="45"/>
      <c r="I131" s="45">
        <f t="shared" si="13"/>
        <v>0</v>
      </c>
      <c r="J131" s="47"/>
      <c r="K131" s="48"/>
      <c r="R131" s="27"/>
    </row>
    <row r="132" spans="1:18" ht="16.5" customHeight="1">
      <c r="B132" s="32"/>
      <c r="C132" s="6"/>
      <c r="D132" s="6"/>
      <c r="E132" s="93">
        <v>44805</v>
      </c>
      <c r="F132" s="45"/>
      <c r="G132" s="46"/>
      <c r="H132" s="45"/>
      <c r="I132" s="45">
        <f t="shared" si="13"/>
        <v>0</v>
      </c>
      <c r="J132" s="47"/>
      <c r="K132" s="48"/>
      <c r="R132" s="27"/>
    </row>
    <row r="133" spans="1:18" ht="16.5" customHeight="1">
      <c r="B133" s="32"/>
      <c r="C133" s="6"/>
      <c r="D133" s="6"/>
      <c r="E133" s="93">
        <v>44835</v>
      </c>
      <c r="F133" s="45"/>
      <c r="G133" s="46"/>
      <c r="H133" s="45"/>
      <c r="I133" s="45">
        <f t="shared" si="13"/>
        <v>0</v>
      </c>
      <c r="J133" s="47"/>
      <c r="K133" s="48"/>
      <c r="R133" s="27"/>
    </row>
    <row r="134" spans="1:18" ht="16.5" customHeight="1">
      <c r="B134" s="32"/>
      <c r="C134" s="6"/>
      <c r="D134" s="6"/>
      <c r="E134" s="94">
        <v>44866</v>
      </c>
      <c r="F134" s="45"/>
      <c r="G134" s="46"/>
      <c r="H134" s="45"/>
      <c r="I134" s="45">
        <f t="shared" si="13"/>
        <v>0</v>
      </c>
      <c r="J134" s="47"/>
      <c r="K134" s="48"/>
      <c r="R134" s="27"/>
    </row>
    <row r="135" spans="1:18" ht="16.5" customHeight="1">
      <c r="B135" s="32"/>
      <c r="C135" s="49"/>
      <c r="D135" s="49"/>
      <c r="E135" s="49"/>
      <c r="F135" s="2" t="s">
        <v>15</v>
      </c>
      <c r="G135" s="2"/>
      <c r="H135" s="2"/>
      <c r="I135" s="45">
        <f>AVERAGE(I129:I134)</f>
        <v>0</v>
      </c>
      <c r="J135" s="47"/>
      <c r="K135" s="48"/>
      <c r="R135" s="27"/>
    </row>
    <row r="136" spans="1:18" ht="16.5" customHeight="1">
      <c r="B136" s="32"/>
      <c r="C136" s="49"/>
      <c r="D136" s="49"/>
      <c r="E136" s="49"/>
      <c r="F136" s="49"/>
      <c r="G136" s="49"/>
      <c r="H136" s="49"/>
      <c r="I136" s="49"/>
      <c r="J136" s="47"/>
      <c r="K136" s="48"/>
      <c r="R136" s="27"/>
    </row>
    <row r="137" spans="1:18" ht="30" customHeight="1">
      <c r="A137" s="37"/>
      <c r="B137" s="38"/>
      <c r="C137" s="8" t="s">
        <v>42</v>
      </c>
      <c r="D137" s="7"/>
      <c r="E137" s="39" t="s">
        <v>12</v>
      </c>
      <c r="F137" s="40" t="s">
        <v>73</v>
      </c>
      <c r="G137" s="41" t="s">
        <v>13</v>
      </c>
      <c r="H137" s="41" t="s">
        <v>74</v>
      </c>
      <c r="I137" s="41" t="s">
        <v>14</v>
      </c>
      <c r="J137" s="42"/>
      <c r="K137" s="43"/>
      <c r="L137" s="24"/>
      <c r="M137" s="24"/>
      <c r="N137" s="44"/>
      <c r="O137" s="44"/>
      <c r="P137" s="44"/>
      <c r="Q137" s="44"/>
      <c r="R137" s="44"/>
    </row>
    <row r="138" spans="1:18" ht="16.5" customHeight="1">
      <c r="B138" s="32"/>
      <c r="C138" s="100" t="s">
        <v>71</v>
      </c>
      <c r="D138" s="99"/>
      <c r="E138" s="93">
        <f>IF(Übersicht!$D$23="Ja",DATEN!C6,DATEN!B6)</f>
        <v>44348</v>
      </c>
      <c r="F138" s="45"/>
      <c r="G138" s="46"/>
      <c r="H138" s="45"/>
      <c r="I138" s="45">
        <f>(G138*H138)+F138</f>
        <v>0</v>
      </c>
      <c r="J138" s="33"/>
    </row>
    <row r="139" spans="1:18" ht="16.5" customHeight="1">
      <c r="B139" s="32"/>
      <c r="C139" s="6" t="s">
        <v>85</v>
      </c>
      <c r="D139" s="6"/>
      <c r="E139" s="93">
        <f>IF(Übersicht!$D$23="Ja",DATEN!C7,DATEN!B7)</f>
        <v>44378</v>
      </c>
      <c r="F139" s="45"/>
      <c r="G139" s="46"/>
      <c r="H139" s="45"/>
      <c r="I139" s="45">
        <f t="shared" ref="I139:I143" si="14">(G139*H139)+F139</f>
        <v>0</v>
      </c>
      <c r="J139" s="47"/>
      <c r="K139" s="48"/>
      <c r="R139" s="27"/>
    </row>
    <row r="140" spans="1:18" ht="16.5" customHeight="1">
      <c r="B140" s="32"/>
      <c r="C140" s="6"/>
      <c r="D140" s="6"/>
      <c r="E140" s="93">
        <f>IF(Übersicht!$D$23="Ja",DATEN!C8,DATEN!B8)</f>
        <v>44409</v>
      </c>
      <c r="F140" s="45"/>
      <c r="G140" s="46"/>
      <c r="H140" s="45"/>
      <c r="I140" s="45">
        <f t="shared" si="14"/>
        <v>0</v>
      </c>
      <c r="J140" s="47"/>
      <c r="K140" s="48"/>
      <c r="R140" s="27"/>
    </row>
    <row r="141" spans="1:18" ht="16.5" customHeight="1">
      <c r="B141" s="32"/>
      <c r="C141" s="6"/>
      <c r="D141" s="6"/>
      <c r="E141" s="93">
        <f>IF(Übersicht!$D$23="Ja",DATEN!C9,DATEN!B9)</f>
        <v>44440</v>
      </c>
      <c r="F141" s="45"/>
      <c r="G141" s="46"/>
      <c r="H141" s="45"/>
      <c r="I141" s="45">
        <f t="shared" si="14"/>
        <v>0</v>
      </c>
      <c r="J141" s="47"/>
      <c r="K141" s="48"/>
      <c r="R141" s="27"/>
    </row>
    <row r="142" spans="1:18" ht="16.5" customHeight="1">
      <c r="B142" s="32"/>
      <c r="C142" s="6"/>
      <c r="D142" s="6"/>
      <c r="E142" s="93">
        <f>IF(Übersicht!$D$23="Ja",DATEN!C10,DATEN!B10)</f>
        <v>44470</v>
      </c>
      <c r="F142" s="45"/>
      <c r="G142" s="46"/>
      <c r="H142" s="45"/>
      <c r="I142" s="45">
        <f t="shared" si="14"/>
        <v>0</v>
      </c>
      <c r="J142" s="47"/>
      <c r="K142" s="48"/>
      <c r="R142" s="27"/>
    </row>
    <row r="143" spans="1:18" ht="16.5" customHeight="1">
      <c r="B143" s="32"/>
      <c r="C143" s="6"/>
      <c r="D143" s="6"/>
      <c r="E143" s="93">
        <f>IF(Übersicht!$D$23="Ja",DATEN!C11,DATEN!B11)</f>
        <v>44501</v>
      </c>
      <c r="F143" s="45"/>
      <c r="G143" s="46"/>
      <c r="H143" s="45"/>
      <c r="I143" s="45">
        <f t="shared" si="14"/>
        <v>0</v>
      </c>
      <c r="J143" s="47"/>
      <c r="K143" s="48"/>
      <c r="R143" s="27"/>
    </row>
    <row r="144" spans="1:18" ht="16.5" customHeight="1">
      <c r="B144" s="32"/>
      <c r="C144" s="49"/>
      <c r="D144" s="49"/>
      <c r="E144" s="49"/>
      <c r="F144" s="2" t="s">
        <v>15</v>
      </c>
      <c r="G144" s="2"/>
      <c r="H144" s="2"/>
      <c r="I144" s="45">
        <f>AVERAGE(I138:I143)</f>
        <v>0</v>
      </c>
      <c r="J144" s="47"/>
      <c r="K144" s="48"/>
      <c r="R144" s="27"/>
    </row>
    <row r="145" spans="1:18" ht="16.5" customHeight="1">
      <c r="B145" s="32"/>
      <c r="C145" s="49"/>
      <c r="D145" s="49"/>
      <c r="E145" s="49"/>
      <c r="F145" s="49"/>
      <c r="G145" s="49"/>
      <c r="H145" s="49"/>
      <c r="I145" s="49"/>
      <c r="J145" s="47"/>
      <c r="K145" s="48"/>
      <c r="R145" s="27"/>
    </row>
    <row r="146" spans="1:18" ht="30" customHeight="1">
      <c r="A146" s="37"/>
      <c r="B146" s="38"/>
      <c r="C146" s="8" t="s">
        <v>43</v>
      </c>
      <c r="D146" s="7"/>
      <c r="E146" s="50" t="s">
        <v>12</v>
      </c>
      <c r="F146" s="40" t="s">
        <v>73</v>
      </c>
      <c r="G146" s="41" t="s">
        <v>13</v>
      </c>
      <c r="H146" s="41" t="s">
        <v>74</v>
      </c>
      <c r="I146" s="41" t="s">
        <v>14</v>
      </c>
      <c r="J146" s="42"/>
      <c r="K146" s="43"/>
      <c r="L146" s="24"/>
      <c r="M146" s="24"/>
      <c r="N146" s="44"/>
      <c r="O146" s="44"/>
      <c r="P146" s="44"/>
      <c r="Q146" s="44"/>
      <c r="R146" s="44"/>
    </row>
    <row r="147" spans="1:18" ht="16.5" customHeight="1">
      <c r="B147" s="32"/>
      <c r="C147" s="100" t="s">
        <v>71</v>
      </c>
      <c r="D147" s="99"/>
      <c r="E147" s="93">
        <v>44713</v>
      </c>
      <c r="F147" s="45"/>
      <c r="G147" s="46"/>
      <c r="H147" s="45"/>
      <c r="I147" s="45">
        <f>(G147*H147)+F147</f>
        <v>0</v>
      </c>
      <c r="J147" s="33"/>
    </row>
    <row r="148" spans="1:18" ht="16.5" customHeight="1">
      <c r="B148" s="32"/>
      <c r="C148" s="6" t="s">
        <v>85</v>
      </c>
      <c r="D148" s="6"/>
      <c r="E148" s="93">
        <v>44743</v>
      </c>
      <c r="F148" s="45"/>
      <c r="G148" s="46"/>
      <c r="H148" s="45"/>
      <c r="I148" s="45">
        <f t="shared" ref="I148:I152" si="15">(G148*H148)+F148</f>
        <v>0</v>
      </c>
      <c r="J148" s="47"/>
      <c r="K148" s="48"/>
      <c r="R148" s="27"/>
    </row>
    <row r="149" spans="1:18" ht="16.5" customHeight="1">
      <c r="B149" s="32"/>
      <c r="C149" s="6"/>
      <c r="D149" s="6"/>
      <c r="E149" s="93">
        <v>44774</v>
      </c>
      <c r="F149" s="45"/>
      <c r="G149" s="46"/>
      <c r="H149" s="45"/>
      <c r="I149" s="45">
        <f t="shared" si="15"/>
        <v>0</v>
      </c>
      <c r="J149" s="47"/>
      <c r="K149" s="48"/>
      <c r="R149" s="27"/>
    </row>
    <row r="150" spans="1:18" ht="16.5" customHeight="1">
      <c r="B150" s="32"/>
      <c r="C150" s="6"/>
      <c r="D150" s="6"/>
      <c r="E150" s="93">
        <v>44805</v>
      </c>
      <c r="F150" s="45"/>
      <c r="G150" s="46"/>
      <c r="H150" s="45"/>
      <c r="I150" s="45">
        <f t="shared" si="15"/>
        <v>0</v>
      </c>
      <c r="J150" s="47"/>
      <c r="K150" s="48"/>
      <c r="R150" s="27"/>
    </row>
    <row r="151" spans="1:18" ht="16.5" customHeight="1">
      <c r="B151" s="32"/>
      <c r="C151" s="6"/>
      <c r="D151" s="6"/>
      <c r="E151" s="93">
        <v>44835</v>
      </c>
      <c r="F151" s="45"/>
      <c r="G151" s="46"/>
      <c r="H151" s="45"/>
      <c r="I151" s="45">
        <f t="shared" si="15"/>
        <v>0</v>
      </c>
      <c r="J151" s="47"/>
      <c r="K151" s="48"/>
      <c r="R151" s="27"/>
    </row>
    <row r="152" spans="1:18" ht="16.5" customHeight="1">
      <c r="B152" s="32"/>
      <c r="C152" s="6"/>
      <c r="D152" s="6"/>
      <c r="E152" s="94">
        <v>44866</v>
      </c>
      <c r="F152" s="45"/>
      <c r="G152" s="46"/>
      <c r="H152" s="45"/>
      <c r="I152" s="45">
        <f t="shared" si="15"/>
        <v>0</v>
      </c>
      <c r="J152" s="47"/>
      <c r="K152" s="48"/>
      <c r="R152" s="27"/>
    </row>
    <row r="153" spans="1:18" ht="16.5" customHeight="1">
      <c r="B153" s="32"/>
      <c r="C153" s="49"/>
      <c r="D153" s="49"/>
      <c r="E153" s="49"/>
      <c r="F153" s="2" t="s">
        <v>15</v>
      </c>
      <c r="G153" s="2"/>
      <c r="H153" s="2"/>
      <c r="I153" s="45">
        <f>AVERAGE(I147:I152)</f>
        <v>0</v>
      </c>
      <c r="J153" s="47"/>
      <c r="K153" s="48"/>
      <c r="R153" s="27"/>
    </row>
    <row r="154" spans="1:18" ht="16.5" customHeight="1">
      <c r="B154" s="32"/>
      <c r="C154" s="49"/>
      <c r="D154" s="49"/>
      <c r="E154" s="49"/>
      <c r="F154" s="49"/>
      <c r="G154" s="49"/>
      <c r="H154" s="49"/>
      <c r="I154" s="49"/>
      <c r="J154" s="47"/>
      <c r="K154" s="48"/>
      <c r="R154" s="27"/>
    </row>
    <row r="155" spans="1:18" ht="30" customHeight="1">
      <c r="A155" s="37"/>
      <c r="B155" s="38"/>
      <c r="C155" s="8" t="s">
        <v>44</v>
      </c>
      <c r="D155" s="7"/>
      <c r="E155" s="39" t="s">
        <v>12</v>
      </c>
      <c r="F155" s="40" t="s">
        <v>73</v>
      </c>
      <c r="G155" s="41" t="s">
        <v>13</v>
      </c>
      <c r="H155" s="41" t="s">
        <v>74</v>
      </c>
      <c r="I155" s="41" t="s">
        <v>14</v>
      </c>
      <c r="J155" s="42"/>
      <c r="K155" s="43"/>
      <c r="L155" s="24"/>
      <c r="M155" s="24"/>
      <c r="N155" s="44"/>
      <c r="O155" s="44"/>
      <c r="P155" s="44"/>
      <c r="Q155" s="44"/>
      <c r="R155" s="44"/>
    </row>
    <row r="156" spans="1:18" ht="16.5" customHeight="1">
      <c r="B156" s="32"/>
      <c r="C156" s="100" t="s">
        <v>71</v>
      </c>
      <c r="D156" s="99"/>
      <c r="E156" s="93">
        <f>IF(Übersicht!$D$23="Ja",DATEN!C6,DATEN!B6)</f>
        <v>44348</v>
      </c>
      <c r="F156" s="45"/>
      <c r="G156" s="46"/>
      <c r="H156" s="45"/>
      <c r="I156" s="45">
        <f>(G156*H156)+F156</f>
        <v>0</v>
      </c>
      <c r="J156" s="33"/>
    </row>
    <row r="157" spans="1:18" ht="16.5" customHeight="1">
      <c r="B157" s="32"/>
      <c r="C157" s="6" t="s">
        <v>85</v>
      </c>
      <c r="D157" s="6"/>
      <c r="E157" s="93">
        <f>IF(Übersicht!$D$23="Ja",DATEN!C7,DATEN!B7)</f>
        <v>44378</v>
      </c>
      <c r="F157" s="45"/>
      <c r="G157" s="46"/>
      <c r="H157" s="45"/>
      <c r="I157" s="45">
        <f t="shared" ref="I157:I161" si="16">(G157*H157)+F157</f>
        <v>0</v>
      </c>
      <c r="J157" s="47"/>
      <c r="K157" s="48"/>
      <c r="R157" s="27"/>
    </row>
    <row r="158" spans="1:18" ht="16.5" customHeight="1">
      <c r="B158" s="32"/>
      <c r="C158" s="6"/>
      <c r="D158" s="6"/>
      <c r="E158" s="93">
        <f>IF(Übersicht!$D$23="Ja",DATEN!C8,DATEN!B8)</f>
        <v>44409</v>
      </c>
      <c r="F158" s="45"/>
      <c r="G158" s="46"/>
      <c r="H158" s="45"/>
      <c r="I158" s="45">
        <f t="shared" si="16"/>
        <v>0</v>
      </c>
      <c r="J158" s="47"/>
      <c r="K158" s="48"/>
      <c r="R158" s="27"/>
    </row>
    <row r="159" spans="1:18" ht="16.5" customHeight="1">
      <c r="B159" s="32"/>
      <c r="C159" s="6"/>
      <c r="D159" s="6"/>
      <c r="E159" s="93">
        <f>IF(Übersicht!$D$23="Ja",DATEN!C9,DATEN!B9)</f>
        <v>44440</v>
      </c>
      <c r="F159" s="45"/>
      <c r="G159" s="46"/>
      <c r="H159" s="45"/>
      <c r="I159" s="45">
        <f t="shared" si="16"/>
        <v>0</v>
      </c>
      <c r="J159" s="47"/>
      <c r="K159" s="48"/>
      <c r="R159" s="27"/>
    </row>
    <row r="160" spans="1:18" ht="16.5" customHeight="1">
      <c r="B160" s="32"/>
      <c r="C160" s="6"/>
      <c r="D160" s="6"/>
      <c r="E160" s="93">
        <f>IF(Übersicht!$D$23="Ja",DATEN!C10,DATEN!B10)</f>
        <v>44470</v>
      </c>
      <c r="F160" s="45"/>
      <c r="G160" s="46"/>
      <c r="H160" s="45"/>
      <c r="I160" s="45">
        <f t="shared" si="16"/>
        <v>0</v>
      </c>
      <c r="J160" s="47"/>
      <c r="K160" s="48"/>
      <c r="R160" s="27"/>
    </row>
    <row r="161" spans="1:18" ht="16.5" customHeight="1">
      <c r="B161" s="32"/>
      <c r="C161" s="6"/>
      <c r="D161" s="6"/>
      <c r="E161" s="93">
        <f>IF(Übersicht!$D$23="Ja",DATEN!C11,DATEN!B11)</f>
        <v>44501</v>
      </c>
      <c r="F161" s="45"/>
      <c r="G161" s="46"/>
      <c r="H161" s="45"/>
      <c r="I161" s="45">
        <f t="shared" si="16"/>
        <v>0</v>
      </c>
      <c r="J161" s="47"/>
      <c r="K161" s="48"/>
      <c r="R161" s="27"/>
    </row>
    <row r="162" spans="1:18" ht="16.5" customHeight="1">
      <c r="B162" s="32"/>
      <c r="C162" s="49"/>
      <c r="D162" s="49"/>
      <c r="E162" s="49"/>
      <c r="F162" s="2" t="s">
        <v>15</v>
      </c>
      <c r="G162" s="2"/>
      <c r="H162" s="2"/>
      <c r="I162" s="45">
        <f>AVERAGE(I156:I161)</f>
        <v>0</v>
      </c>
      <c r="J162" s="47"/>
      <c r="K162" s="48"/>
      <c r="R162" s="27"/>
    </row>
    <row r="163" spans="1:18" ht="16.5" customHeight="1">
      <c r="B163" s="32"/>
      <c r="C163" s="49"/>
      <c r="D163" s="49"/>
      <c r="E163" s="49"/>
      <c r="F163" s="49"/>
      <c r="G163" s="49"/>
      <c r="H163" s="49"/>
      <c r="I163" s="49"/>
      <c r="J163" s="47"/>
      <c r="K163" s="48"/>
      <c r="R163" s="27"/>
    </row>
    <row r="164" spans="1:18" ht="30" customHeight="1">
      <c r="A164" s="37"/>
      <c r="B164" s="38"/>
      <c r="C164" s="8" t="s">
        <v>45</v>
      </c>
      <c r="D164" s="7"/>
      <c r="E164" s="50" t="s">
        <v>12</v>
      </c>
      <c r="F164" s="40" t="s">
        <v>73</v>
      </c>
      <c r="G164" s="41" t="s">
        <v>13</v>
      </c>
      <c r="H164" s="41" t="s">
        <v>74</v>
      </c>
      <c r="I164" s="41" t="s">
        <v>14</v>
      </c>
      <c r="J164" s="42"/>
      <c r="K164" s="43"/>
      <c r="L164" s="24"/>
      <c r="M164" s="24"/>
      <c r="N164" s="44"/>
      <c r="O164" s="44"/>
      <c r="P164" s="44"/>
      <c r="Q164" s="44"/>
      <c r="R164" s="44"/>
    </row>
    <row r="165" spans="1:18" ht="16.5" customHeight="1">
      <c r="B165" s="32"/>
      <c r="C165" s="100" t="s">
        <v>71</v>
      </c>
      <c r="D165" s="99"/>
      <c r="E165" s="93">
        <v>44713</v>
      </c>
      <c r="F165" s="45"/>
      <c r="G165" s="46"/>
      <c r="H165" s="45"/>
      <c r="I165" s="45">
        <f>(G165*H165)+F165</f>
        <v>0</v>
      </c>
      <c r="J165" s="33"/>
    </row>
    <row r="166" spans="1:18" ht="16.5" customHeight="1">
      <c r="B166" s="32"/>
      <c r="C166" s="6" t="s">
        <v>85</v>
      </c>
      <c r="D166" s="6"/>
      <c r="E166" s="93">
        <v>44743</v>
      </c>
      <c r="F166" s="45"/>
      <c r="G166" s="46"/>
      <c r="H166" s="45"/>
      <c r="I166" s="45">
        <f t="shared" ref="I166:I170" si="17">(G166*H166)+F166</f>
        <v>0</v>
      </c>
      <c r="J166" s="47"/>
      <c r="K166" s="48"/>
      <c r="R166" s="27"/>
    </row>
    <row r="167" spans="1:18" ht="16.5" customHeight="1">
      <c r="B167" s="32"/>
      <c r="C167" s="6"/>
      <c r="D167" s="6"/>
      <c r="E167" s="93">
        <v>44774</v>
      </c>
      <c r="F167" s="45"/>
      <c r="G167" s="46"/>
      <c r="H167" s="45"/>
      <c r="I167" s="45">
        <f t="shared" si="17"/>
        <v>0</v>
      </c>
      <c r="J167" s="47"/>
      <c r="K167" s="48"/>
      <c r="R167" s="27"/>
    </row>
    <row r="168" spans="1:18" ht="16.5" customHeight="1">
      <c r="B168" s="32"/>
      <c r="C168" s="6"/>
      <c r="D168" s="6"/>
      <c r="E168" s="93">
        <v>44805</v>
      </c>
      <c r="F168" s="45"/>
      <c r="G168" s="46"/>
      <c r="H168" s="45"/>
      <c r="I168" s="45">
        <f t="shared" si="17"/>
        <v>0</v>
      </c>
      <c r="J168" s="47"/>
      <c r="K168" s="48"/>
      <c r="R168" s="27"/>
    </row>
    <row r="169" spans="1:18" ht="16.5" customHeight="1">
      <c r="B169" s="32"/>
      <c r="C169" s="6"/>
      <c r="D169" s="6"/>
      <c r="E169" s="93">
        <v>44835</v>
      </c>
      <c r="F169" s="45"/>
      <c r="G169" s="46"/>
      <c r="H169" s="45"/>
      <c r="I169" s="45">
        <f t="shared" si="17"/>
        <v>0</v>
      </c>
      <c r="J169" s="47"/>
      <c r="K169" s="48"/>
      <c r="R169" s="27"/>
    </row>
    <row r="170" spans="1:18" ht="16.5" customHeight="1">
      <c r="B170" s="32"/>
      <c r="C170" s="6"/>
      <c r="D170" s="6"/>
      <c r="E170" s="94">
        <v>44866</v>
      </c>
      <c r="F170" s="45"/>
      <c r="G170" s="46"/>
      <c r="H170" s="45"/>
      <c r="I170" s="45">
        <f t="shared" si="17"/>
        <v>0</v>
      </c>
      <c r="J170" s="47"/>
      <c r="K170" s="48"/>
      <c r="R170" s="27"/>
    </row>
    <row r="171" spans="1:18" ht="16.5" customHeight="1">
      <c r="B171" s="32"/>
      <c r="C171" s="49"/>
      <c r="D171" s="49"/>
      <c r="E171" s="49"/>
      <c r="F171" s="2" t="s">
        <v>15</v>
      </c>
      <c r="G171" s="2"/>
      <c r="H171" s="2"/>
      <c r="I171" s="45">
        <f>AVERAGE(I165:I170)</f>
        <v>0</v>
      </c>
      <c r="J171" s="47"/>
      <c r="K171" s="48"/>
      <c r="R171" s="27"/>
    </row>
    <row r="172" spans="1:18" ht="16.5" customHeight="1">
      <c r="B172" s="32"/>
      <c r="C172" s="49"/>
      <c r="D172" s="49"/>
      <c r="E172" s="49"/>
      <c r="F172" s="49"/>
      <c r="G172" s="49"/>
      <c r="H172" s="49"/>
      <c r="I172" s="49"/>
      <c r="J172" s="47"/>
      <c r="K172" s="48"/>
      <c r="R172" s="27"/>
    </row>
    <row r="173" spans="1:18" ht="30" customHeight="1">
      <c r="A173" s="37"/>
      <c r="B173" s="38"/>
      <c r="C173" s="8" t="s">
        <v>46</v>
      </c>
      <c r="D173" s="7"/>
      <c r="E173" s="39" t="s">
        <v>12</v>
      </c>
      <c r="F173" s="40" t="s">
        <v>73</v>
      </c>
      <c r="G173" s="41" t="s">
        <v>13</v>
      </c>
      <c r="H173" s="41" t="s">
        <v>74</v>
      </c>
      <c r="I173" s="41" t="s">
        <v>14</v>
      </c>
      <c r="J173" s="42"/>
      <c r="K173" s="43"/>
      <c r="L173" s="24"/>
      <c r="M173" s="24"/>
      <c r="N173" s="44"/>
      <c r="O173" s="44"/>
      <c r="P173" s="44"/>
      <c r="Q173" s="44"/>
      <c r="R173" s="44"/>
    </row>
    <row r="174" spans="1:18" ht="16.5" customHeight="1">
      <c r="B174" s="32"/>
      <c r="C174" s="100" t="s">
        <v>71</v>
      </c>
      <c r="D174" s="99"/>
      <c r="E174" s="93">
        <f>IF(Übersicht!$D$23="Ja",DATEN!C6,DATEN!B6)</f>
        <v>44348</v>
      </c>
      <c r="F174" s="45"/>
      <c r="G174" s="46"/>
      <c r="H174" s="45"/>
      <c r="I174" s="45">
        <f>(G174*H174)+F174</f>
        <v>0</v>
      </c>
      <c r="J174" s="33"/>
    </row>
    <row r="175" spans="1:18" ht="16.5" customHeight="1">
      <c r="B175" s="32"/>
      <c r="C175" s="6" t="s">
        <v>85</v>
      </c>
      <c r="D175" s="6"/>
      <c r="E175" s="93">
        <f>IF(Übersicht!$D$23="Ja",DATEN!C7,DATEN!B7)</f>
        <v>44378</v>
      </c>
      <c r="F175" s="45"/>
      <c r="G175" s="46"/>
      <c r="H175" s="45"/>
      <c r="I175" s="45">
        <f t="shared" ref="I175:I179" si="18">(G175*H175)+F175</f>
        <v>0</v>
      </c>
      <c r="J175" s="47"/>
      <c r="K175" s="48"/>
      <c r="R175" s="27"/>
    </row>
    <row r="176" spans="1:18" ht="16.5" customHeight="1">
      <c r="B176" s="32"/>
      <c r="C176" s="6"/>
      <c r="D176" s="6"/>
      <c r="E176" s="93">
        <f>IF(Übersicht!$D$23="Ja",DATEN!C8,DATEN!B8)</f>
        <v>44409</v>
      </c>
      <c r="F176" s="45"/>
      <c r="G176" s="46"/>
      <c r="H176" s="45"/>
      <c r="I176" s="45">
        <f t="shared" si="18"/>
        <v>0</v>
      </c>
      <c r="J176" s="47"/>
      <c r="K176" s="48"/>
      <c r="R176" s="27"/>
    </row>
    <row r="177" spans="1:18" ht="16.5" customHeight="1">
      <c r="B177" s="32"/>
      <c r="C177" s="6"/>
      <c r="D177" s="6"/>
      <c r="E177" s="93">
        <f>IF(Übersicht!$D$23="Ja",DATEN!C9,DATEN!B9)</f>
        <v>44440</v>
      </c>
      <c r="F177" s="45"/>
      <c r="G177" s="46"/>
      <c r="H177" s="45"/>
      <c r="I177" s="45">
        <f t="shared" si="18"/>
        <v>0</v>
      </c>
      <c r="J177" s="47"/>
      <c r="K177" s="48"/>
      <c r="R177" s="27"/>
    </row>
    <row r="178" spans="1:18" ht="16.5" customHeight="1">
      <c r="B178" s="32"/>
      <c r="C178" s="6"/>
      <c r="D178" s="6"/>
      <c r="E178" s="93">
        <f>IF(Übersicht!$D$23="Ja",DATEN!C10,DATEN!B10)</f>
        <v>44470</v>
      </c>
      <c r="F178" s="45"/>
      <c r="G178" s="46"/>
      <c r="H178" s="45"/>
      <c r="I178" s="45">
        <f t="shared" si="18"/>
        <v>0</v>
      </c>
      <c r="J178" s="47"/>
      <c r="K178" s="48"/>
      <c r="R178" s="27"/>
    </row>
    <row r="179" spans="1:18" ht="16.5" customHeight="1">
      <c r="B179" s="32"/>
      <c r="C179" s="6"/>
      <c r="D179" s="6"/>
      <c r="E179" s="93">
        <f>IF(Übersicht!$D$23="Ja",DATEN!C11,DATEN!B11)</f>
        <v>44501</v>
      </c>
      <c r="F179" s="45"/>
      <c r="G179" s="46"/>
      <c r="H179" s="45"/>
      <c r="I179" s="45">
        <f t="shared" si="18"/>
        <v>0</v>
      </c>
      <c r="J179" s="47"/>
      <c r="K179" s="48"/>
      <c r="R179" s="27"/>
    </row>
    <row r="180" spans="1:18" ht="16.5" customHeight="1">
      <c r="B180" s="32"/>
      <c r="C180" s="49"/>
      <c r="D180" s="49"/>
      <c r="E180" s="49"/>
      <c r="F180" s="2" t="s">
        <v>15</v>
      </c>
      <c r="G180" s="2"/>
      <c r="H180" s="2"/>
      <c r="I180" s="45">
        <f>AVERAGE(I174:I179)</f>
        <v>0</v>
      </c>
      <c r="J180" s="47"/>
      <c r="K180" s="48"/>
      <c r="R180" s="27"/>
    </row>
    <row r="181" spans="1:18" ht="16.5" customHeight="1">
      <c r="B181" s="32"/>
      <c r="C181" s="49"/>
      <c r="D181" s="49"/>
      <c r="E181" s="49"/>
      <c r="F181" s="49"/>
      <c r="G181" s="49"/>
      <c r="H181" s="49"/>
      <c r="I181" s="49"/>
      <c r="J181" s="47"/>
      <c r="K181" s="48"/>
      <c r="R181" s="27"/>
    </row>
    <row r="182" spans="1:18" ht="30" customHeight="1">
      <c r="A182" s="37"/>
      <c r="B182" s="38"/>
      <c r="C182" s="8" t="s">
        <v>47</v>
      </c>
      <c r="D182" s="7"/>
      <c r="E182" s="50" t="s">
        <v>12</v>
      </c>
      <c r="F182" s="40" t="s">
        <v>73</v>
      </c>
      <c r="G182" s="41" t="s">
        <v>13</v>
      </c>
      <c r="H182" s="41" t="s">
        <v>74</v>
      </c>
      <c r="I182" s="41" t="s">
        <v>14</v>
      </c>
      <c r="J182" s="42"/>
      <c r="K182" s="43"/>
      <c r="L182" s="24"/>
      <c r="M182" s="24"/>
      <c r="N182" s="44"/>
      <c r="O182" s="44"/>
      <c r="P182" s="44"/>
      <c r="Q182" s="44"/>
      <c r="R182" s="44"/>
    </row>
    <row r="183" spans="1:18" ht="16.5" customHeight="1">
      <c r="B183" s="32"/>
      <c r="C183" s="100" t="s">
        <v>71</v>
      </c>
      <c r="D183" s="99"/>
      <c r="E183" s="93">
        <v>44713</v>
      </c>
      <c r="F183" s="45"/>
      <c r="G183" s="46"/>
      <c r="H183" s="45"/>
      <c r="I183" s="45">
        <f>(G183*H183)+F183</f>
        <v>0</v>
      </c>
      <c r="J183" s="33"/>
    </row>
    <row r="184" spans="1:18" ht="16.5" customHeight="1">
      <c r="B184" s="32"/>
      <c r="C184" s="6" t="s">
        <v>85</v>
      </c>
      <c r="D184" s="6"/>
      <c r="E184" s="93">
        <v>44743</v>
      </c>
      <c r="F184" s="45"/>
      <c r="G184" s="46"/>
      <c r="H184" s="45"/>
      <c r="I184" s="45">
        <f t="shared" ref="I184:I188" si="19">(G184*H184)+F184</f>
        <v>0</v>
      </c>
      <c r="J184" s="47"/>
      <c r="K184" s="48"/>
      <c r="R184" s="27"/>
    </row>
    <row r="185" spans="1:18" ht="16.5" customHeight="1">
      <c r="B185" s="32"/>
      <c r="C185" s="6"/>
      <c r="D185" s="6"/>
      <c r="E185" s="93">
        <v>44774</v>
      </c>
      <c r="F185" s="45"/>
      <c r="G185" s="46"/>
      <c r="H185" s="45"/>
      <c r="I185" s="45">
        <f t="shared" si="19"/>
        <v>0</v>
      </c>
      <c r="J185" s="47"/>
      <c r="K185" s="48"/>
      <c r="R185" s="27"/>
    </row>
    <row r="186" spans="1:18" ht="16.5" customHeight="1">
      <c r="B186" s="32"/>
      <c r="C186" s="6"/>
      <c r="D186" s="6"/>
      <c r="E186" s="93">
        <v>44805</v>
      </c>
      <c r="F186" s="45"/>
      <c r="G186" s="46"/>
      <c r="H186" s="45"/>
      <c r="I186" s="45">
        <f t="shared" si="19"/>
        <v>0</v>
      </c>
      <c r="J186" s="47"/>
      <c r="K186" s="48"/>
      <c r="R186" s="27"/>
    </row>
    <row r="187" spans="1:18" ht="16.5" customHeight="1">
      <c r="B187" s="32"/>
      <c r="C187" s="6"/>
      <c r="D187" s="6"/>
      <c r="E187" s="93">
        <v>44835</v>
      </c>
      <c r="F187" s="45"/>
      <c r="G187" s="46"/>
      <c r="H187" s="45"/>
      <c r="I187" s="45">
        <f t="shared" si="19"/>
        <v>0</v>
      </c>
      <c r="J187" s="47"/>
      <c r="K187" s="48"/>
      <c r="R187" s="27"/>
    </row>
    <row r="188" spans="1:18" ht="16.5" customHeight="1">
      <c r="B188" s="32"/>
      <c r="C188" s="6"/>
      <c r="D188" s="6"/>
      <c r="E188" s="94">
        <v>44866</v>
      </c>
      <c r="F188" s="45"/>
      <c r="G188" s="46"/>
      <c r="H188" s="45"/>
      <c r="I188" s="45">
        <f t="shared" si="19"/>
        <v>0</v>
      </c>
      <c r="J188" s="47"/>
      <c r="K188" s="48"/>
      <c r="R188" s="27"/>
    </row>
    <row r="189" spans="1:18" ht="16.5" customHeight="1">
      <c r="B189" s="32"/>
      <c r="C189" s="49"/>
      <c r="D189" s="49"/>
      <c r="E189" s="49"/>
      <c r="F189" s="2" t="s">
        <v>15</v>
      </c>
      <c r="G189" s="2"/>
      <c r="H189" s="2"/>
      <c r="I189" s="45">
        <f>AVERAGE(I183:I188)</f>
        <v>0</v>
      </c>
      <c r="J189" s="47"/>
      <c r="K189" s="48"/>
      <c r="R189" s="27"/>
    </row>
    <row r="190" spans="1:18" ht="16.5" customHeight="1">
      <c r="B190" s="51"/>
      <c r="C190" s="52"/>
      <c r="D190" s="52"/>
      <c r="E190" s="52"/>
      <c r="F190" s="53"/>
      <c r="G190" s="53"/>
      <c r="H190" s="53"/>
      <c r="I190" s="53"/>
      <c r="J190" s="54"/>
    </row>
    <row r="191" spans="1:18" ht="15" customHeight="1">
      <c r="C191" s="55"/>
      <c r="D191" s="55"/>
      <c r="E191" s="55"/>
      <c r="G191" s="55"/>
      <c r="H191" s="55"/>
    </row>
    <row r="211" ht="12.75" customHeight="1"/>
  </sheetData>
  <mergeCells count="62">
    <mergeCell ref="C155:D155"/>
    <mergeCell ref="F162:H162"/>
    <mergeCell ref="C157:D161"/>
    <mergeCell ref="C128:D128"/>
    <mergeCell ref="F189:H189"/>
    <mergeCell ref="F171:H171"/>
    <mergeCell ref="C173:D173"/>
    <mergeCell ref="F180:H180"/>
    <mergeCell ref="C182:D182"/>
    <mergeCell ref="C166:D170"/>
    <mergeCell ref="C175:D179"/>
    <mergeCell ref="C184:D188"/>
    <mergeCell ref="C164:D164"/>
    <mergeCell ref="F135:H135"/>
    <mergeCell ref="C137:D137"/>
    <mergeCell ref="F144:H144"/>
    <mergeCell ref="C146:D146"/>
    <mergeCell ref="F153:H153"/>
    <mergeCell ref="F117:H117"/>
    <mergeCell ref="F126:H126"/>
    <mergeCell ref="C130:D134"/>
    <mergeCell ref="C139:D143"/>
    <mergeCell ref="C148:D152"/>
    <mergeCell ref="C121:D125"/>
    <mergeCell ref="C119:D119"/>
    <mergeCell ref="C112:D116"/>
    <mergeCell ref="F99:H99"/>
    <mergeCell ref="C101:D101"/>
    <mergeCell ref="F108:H108"/>
    <mergeCell ref="C110:D110"/>
    <mergeCell ref="F90:H90"/>
    <mergeCell ref="F63:H63"/>
    <mergeCell ref="C65:D65"/>
    <mergeCell ref="F72:H72"/>
    <mergeCell ref="C74:D74"/>
    <mergeCell ref="F81:H81"/>
    <mergeCell ref="C67:D71"/>
    <mergeCell ref="C76:D80"/>
    <mergeCell ref="C85:D89"/>
    <mergeCell ref="C92:D92"/>
    <mergeCell ref="C83:D83"/>
    <mergeCell ref="C94:D98"/>
    <mergeCell ref="C103:D107"/>
    <mergeCell ref="C56:D56"/>
    <mergeCell ref="C58:D62"/>
    <mergeCell ref="F27:H27"/>
    <mergeCell ref="C29:D29"/>
    <mergeCell ref="F36:H36"/>
    <mergeCell ref="C38:D38"/>
    <mergeCell ref="F45:H45"/>
    <mergeCell ref="C47:D47"/>
    <mergeCell ref="F54:H54"/>
    <mergeCell ref="C31:D35"/>
    <mergeCell ref="C40:D44"/>
    <mergeCell ref="C49:D53"/>
    <mergeCell ref="C20:D20"/>
    <mergeCell ref="C13:D17"/>
    <mergeCell ref="C22:D26"/>
    <mergeCell ref="F3:I3"/>
    <mergeCell ref="C9:I9"/>
    <mergeCell ref="C11:D11"/>
    <mergeCell ref="F18:H18"/>
  </mergeCells>
  <pageMargins left="0.7" right="0.7" top="0.78740157499999996" bottom="0.78740157499999996" header="0.3" footer="0.3"/>
  <pageSetup paperSize="9" scale="42"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B350E1B2-CE72-4DC1-B2B2-6739B550DE39}">
            <xm:f>Übersicht!$D$20=2</xm:f>
            <x14:dxf>
              <font>
                <color theme="0"/>
              </font>
              <fill>
                <patternFill patternType="none"/>
              </fill>
              <border>
                <left/>
                <right/>
                <top/>
                <bottom/>
              </border>
            </x14:dxf>
          </x14:cfRule>
          <xm:sqref>C47:I189</xm:sqref>
        </x14:conditionalFormatting>
        <x14:conditionalFormatting xmlns:xm="http://schemas.microsoft.com/office/excel/2006/main">
          <x14:cfRule type="expression" priority="3" id="{7EF5DCEE-E7C8-4751-AC5B-820BC7FA6E09}">
            <xm:f>Übersicht!$D$20=3</xm:f>
            <x14:dxf>
              <font>
                <color theme="0"/>
              </font>
              <fill>
                <patternFill patternType="none"/>
              </fill>
              <border>
                <left/>
                <right/>
                <top/>
                <bottom/>
              </border>
            </x14:dxf>
          </x14:cfRule>
          <xm:sqref>C65:I189</xm:sqref>
        </x14:conditionalFormatting>
        <x14:conditionalFormatting xmlns:xm="http://schemas.microsoft.com/office/excel/2006/main">
          <x14:cfRule type="expression" priority="4" id="{5A276360-A92A-4AD7-BDD9-CE96C4F80F76}">
            <xm:f>Übersicht!$D$20=4</xm:f>
            <x14:dxf>
              <font>
                <color theme="0"/>
              </font>
              <fill>
                <patternFill patternType="none"/>
              </fill>
              <border>
                <left/>
                <right/>
                <top/>
                <bottom/>
              </border>
            </x14:dxf>
          </x14:cfRule>
          <xm:sqref>C83:I189</xm:sqref>
        </x14:conditionalFormatting>
        <x14:conditionalFormatting xmlns:xm="http://schemas.microsoft.com/office/excel/2006/main">
          <x14:cfRule type="expression" priority="5" id="{121B793A-E3B8-45FA-88E0-318D39F3AA3B}">
            <xm:f>Übersicht!$D$20=5</xm:f>
            <x14:dxf>
              <font>
                <color theme="0"/>
              </font>
              <fill>
                <patternFill patternType="none"/>
              </fill>
              <border>
                <left/>
                <right/>
                <top/>
                <bottom/>
              </border>
            </x14:dxf>
          </x14:cfRule>
          <xm:sqref>C101:I189</xm:sqref>
        </x14:conditionalFormatting>
        <x14:conditionalFormatting xmlns:xm="http://schemas.microsoft.com/office/excel/2006/main">
          <x14:cfRule type="expression" priority="6" id="{11817E4D-B413-413F-B7E5-69CA49307D9D}">
            <xm:f>Übersicht!$D$20=6</xm:f>
            <x14:dxf>
              <font>
                <color theme="0"/>
              </font>
              <fill>
                <patternFill patternType="none"/>
              </fill>
              <border>
                <left/>
                <right/>
                <top/>
                <bottom/>
              </border>
            </x14:dxf>
          </x14:cfRule>
          <xm:sqref>C119:I189</xm:sqref>
        </x14:conditionalFormatting>
        <x14:conditionalFormatting xmlns:xm="http://schemas.microsoft.com/office/excel/2006/main">
          <x14:cfRule type="expression" priority="7" id="{2ABF893F-8529-4756-ADC7-0573D21FB47B}">
            <xm:f>Übersicht!$D$20=7</xm:f>
            <x14:dxf>
              <font>
                <color theme="0"/>
              </font>
              <fill>
                <patternFill patternType="none"/>
              </fill>
              <border>
                <left/>
                <right/>
                <top/>
                <bottom/>
              </border>
            </x14:dxf>
          </x14:cfRule>
          <xm:sqref>C137:I189</xm:sqref>
        </x14:conditionalFormatting>
        <x14:conditionalFormatting xmlns:xm="http://schemas.microsoft.com/office/excel/2006/main">
          <x14:cfRule type="expression" priority="8" id="{DF16DD17-C16D-4903-8F38-EDFB7F21B799}">
            <xm:f>Übersicht!$D$20=8</xm:f>
            <x14:dxf>
              <font>
                <color theme="0"/>
              </font>
              <fill>
                <patternFill patternType="none"/>
              </fill>
              <border>
                <left/>
                <right/>
                <top/>
                <bottom/>
              </border>
            </x14:dxf>
          </x14:cfRule>
          <xm:sqref>C155:I189</xm:sqref>
        </x14:conditionalFormatting>
        <x14:conditionalFormatting xmlns:xm="http://schemas.microsoft.com/office/excel/2006/main">
          <x14:cfRule type="expression" priority="9" id="{400F8291-6467-4009-A321-A1012C5614BB}">
            <xm:f>Übersicht!$D$20=9</xm:f>
            <x14:dxf>
              <font>
                <color theme="0"/>
              </font>
              <fill>
                <patternFill patternType="none"/>
              </fill>
              <border>
                <left/>
                <right/>
                <top/>
                <bottom/>
              </border>
            </x14:dxf>
          </x14:cfRule>
          <xm:sqref>C173:I189</xm:sqref>
        </x14:conditionalFormatting>
        <x14:conditionalFormatting xmlns:xm="http://schemas.microsoft.com/office/excel/2006/main">
          <x14:cfRule type="expression" priority="1" id="{E8306739-4F5F-46C3-A372-8F7FFB392D09}">
            <xm:f>Übersicht!$D$20="Bitte auswählen"</xm:f>
            <x14:dxf>
              <font>
                <color theme="0"/>
              </font>
              <fill>
                <patternFill patternType="none"/>
              </fill>
              <border>
                <left/>
                <right/>
                <top/>
                <bottom/>
              </border>
            </x14:dxf>
          </x14:cfRule>
          <xm:sqref>C11:I189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1"/>
  <sheetViews>
    <sheetView showGridLines="0" zoomScaleSheetLayoutView="40" workbookViewId="0">
      <selection activeCell="C182" sqref="C182:D182"/>
    </sheetView>
  </sheetViews>
  <sheetFormatPr baseColWidth="10" defaultColWidth="0" defaultRowHeight="12.75" customHeight="1" zeroHeight="1"/>
  <cols>
    <col min="1" max="1" width="2.85546875" style="26" customWidth="1"/>
    <col min="2" max="2" width="2.140625" style="26" customWidth="1"/>
    <col min="3" max="3" width="30.28515625" style="26" customWidth="1"/>
    <col min="4" max="4" width="26.7109375" style="26" customWidth="1"/>
    <col min="5" max="8" width="28" style="26" customWidth="1"/>
    <col min="9" max="9" width="31.28515625" style="26" customWidth="1"/>
    <col min="10" max="10" width="2.140625" style="27" customWidth="1"/>
    <col min="11" max="11" width="2.85546875" style="26" customWidth="1"/>
    <col min="12" max="18" width="0" style="26" hidden="1" customWidth="1"/>
    <col min="19" max="16384" width="11.28515625" style="26" hidden="1"/>
  </cols>
  <sheetData>
    <row r="1" spans="1:18" ht="15.75" customHeight="1">
      <c r="C1" s="27"/>
      <c r="D1" s="27"/>
      <c r="E1" s="27"/>
    </row>
    <row r="2" spans="1:18" ht="15">
      <c r="B2" s="28"/>
      <c r="C2" s="29"/>
      <c r="D2" s="29"/>
      <c r="E2" s="29"/>
      <c r="F2" s="30"/>
      <c r="G2" s="30"/>
      <c r="H2" s="30"/>
      <c r="I2" s="30"/>
      <c r="J2" s="31"/>
    </row>
    <row r="3" spans="1:18" ht="37.5" customHeight="1" thickBot="1">
      <c r="B3" s="32"/>
      <c r="C3" s="56"/>
      <c r="D3" s="56"/>
      <c r="E3" s="56"/>
      <c r="F3" s="12" t="str">
        <f>Übersicht!E3</f>
        <v>Preissteigerungstemplate Energiehilfen HH</v>
      </c>
      <c r="G3" s="12"/>
      <c r="H3" s="12"/>
      <c r="I3" s="12"/>
      <c r="J3" s="33"/>
    </row>
    <row r="4" spans="1:18" ht="15">
      <c r="B4" s="32"/>
      <c r="C4" s="57"/>
      <c r="D4" s="57"/>
      <c r="E4" s="58"/>
      <c r="F4" s="59"/>
      <c r="G4" s="59"/>
      <c r="H4" s="60"/>
      <c r="I4" s="60"/>
      <c r="J4" s="34"/>
    </row>
    <row r="5" spans="1:18" ht="15.75" thickBot="1">
      <c r="B5" s="32"/>
      <c r="C5" s="61"/>
      <c r="D5" s="61"/>
      <c r="E5" s="62"/>
      <c r="F5" s="63"/>
      <c r="G5" s="59"/>
      <c r="H5" s="64"/>
      <c r="I5" s="64"/>
      <c r="J5" s="34"/>
    </row>
    <row r="6" spans="1:18" ht="15">
      <c r="B6" s="32"/>
      <c r="C6" s="65" t="s">
        <v>0</v>
      </c>
      <c r="D6" s="65" t="s">
        <v>1</v>
      </c>
      <c r="E6" s="59"/>
      <c r="F6" s="59"/>
      <c r="G6" s="66"/>
      <c r="H6" s="67"/>
      <c r="I6" s="67" t="s">
        <v>2</v>
      </c>
      <c r="J6" s="34"/>
    </row>
    <row r="7" spans="1:18" ht="15.75" thickBot="1">
      <c r="B7" s="32"/>
      <c r="C7" s="101">
        <f>Übersicht!C7</f>
        <v>0</v>
      </c>
      <c r="D7" s="68" t="str">
        <f>Übersicht!D7</f>
        <v>(Bitte ausfüllen)</v>
      </c>
      <c r="E7" s="69"/>
      <c r="F7" s="63"/>
      <c r="G7" s="70"/>
      <c r="H7" s="71"/>
      <c r="I7" s="72">
        <f ca="1">Übersicht!H7</f>
        <v>45014</v>
      </c>
      <c r="J7" s="34"/>
    </row>
    <row r="8" spans="1:18" ht="15">
      <c r="B8" s="32"/>
      <c r="C8" s="35"/>
      <c r="D8" s="35"/>
      <c r="E8" s="35"/>
      <c r="F8" s="35"/>
      <c r="G8" s="35"/>
      <c r="H8" s="35"/>
      <c r="I8" s="36"/>
      <c r="J8" s="33" t="s">
        <v>22</v>
      </c>
    </row>
    <row r="9" spans="1:18" ht="29.25" customHeight="1">
      <c r="B9" s="32"/>
      <c r="C9" s="5" t="str">
        <f>IF(Übersicht!D20="Bitte auswählen","Bitte auf der Übersicht eine Auswahl treffen","Bitte geben Sie die Daten Ihrer Gasverträge in die Tabelle ein")</f>
        <v>Bitte auf der Übersicht eine Auswahl treffen</v>
      </c>
      <c r="D9" s="4"/>
      <c r="E9" s="4"/>
      <c r="F9" s="4"/>
      <c r="G9" s="4"/>
      <c r="H9" s="4"/>
      <c r="I9" s="3"/>
      <c r="J9" s="33"/>
    </row>
    <row r="10" spans="1:18" ht="15">
      <c r="B10" s="32"/>
      <c r="C10" s="35"/>
      <c r="D10" s="35"/>
      <c r="E10" s="35"/>
      <c r="F10" s="35"/>
      <c r="G10" s="35"/>
      <c r="H10" s="35"/>
      <c r="I10" s="36"/>
      <c r="J10" s="33"/>
    </row>
    <row r="11" spans="1:18" ht="30" customHeight="1">
      <c r="A11" s="37"/>
      <c r="B11" s="38"/>
      <c r="C11" s="8" t="s">
        <v>48</v>
      </c>
      <c r="D11" s="7"/>
      <c r="E11" s="39" t="s">
        <v>12</v>
      </c>
      <c r="F11" s="118" t="s">
        <v>73</v>
      </c>
      <c r="G11" s="41" t="s">
        <v>70</v>
      </c>
      <c r="H11" s="41" t="s">
        <v>74</v>
      </c>
      <c r="I11" s="41" t="s">
        <v>14</v>
      </c>
      <c r="J11" s="42"/>
      <c r="K11" s="43"/>
      <c r="L11" s="24"/>
      <c r="M11" s="24"/>
      <c r="N11" s="44"/>
      <c r="O11" s="44"/>
      <c r="P11" s="44"/>
      <c r="Q11" s="44"/>
      <c r="R11" s="44"/>
    </row>
    <row r="12" spans="1:18" ht="16.5" customHeight="1">
      <c r="B12" s="32"/>
      <c r="C12" s="100" t="s">
        <v>71</v>
      </c>
      <c r="D12" s="99"/>
      <c r="E12" s="93">
        <f>IF(Übersicht!$D$23="Ja",DATEN!C6,DATEN!B6)</f>
        <v>44348</v>
      </c>
      <c r="F12" s="45"/>
      <c r="G12" s="46"/>
      <c r="H12" s="45"/>
      <c r="I12" s="45">
        <f>(G12*H12)+F12</f>
        <v>0</v>
      </c>
      <c r="J12" s="33"/>
    </row>
    <row r="13" spans="1:18" ht="16.5" customHeight="1">
      <c r="B13" s="32"/>
      <c r="C13" s="6" t="s">
        <v>85</v>
      </c>
      <c r="D13" s="6"/>
      <c r="E13" s="93">
        <f>IF(Übersicht!$D$23="Ja",DATEN!C7,DATEN!B7)</f>
        <v>44378</v>
      </c>
      <c r="F13" s="45"/>
      <c r="G13" s="46"/>
      <c r="H13" s="45"/>
      <c r="I13" s="45">
        <f t="shared" ref="I13:I17" si="0">(G13*H13)+F13</f>
        <v>0</v>
      </c>
      <c r="J13" s="47"/>
      <c r="K13" s="48"/>
      <c r="R13" s="27"/>
    </row>
    <row r="14" spans="1:18" ht="16.5" customHeight="1">
      <c r="B14" s="32"/>
      <c r="C14" s="6"/>
      <c r="D14" s="6"/>
      <c r="E14" s="93">
        <f>IF(Übersicht!$D$23="Ja",DATEN!C8,DATEN!B8)</f>
        <v>44409</v>
      </c>
      <c r="F14" s="45"/>
      <c r="G14" s="46"/>
      <c r="H14" s="45"/>
      <c r="I14" s="45">
        <f t="shared" si="0"/>
        <v>0</v>
      </c>
      <c r="J14" s="47"/>
      <c r="K14" s="48"/>
      <c r="R14" s="27"/>
    </row>
    <row r="15" spans="1:18" ht="16.5" customHeight="1">
      <c r="B15" s="32"/>
      <c r="C15" s="6"/>
      <c r="D15" s="6"/>
      <c r="E15" s="93">
        <f>IF(Übersicht!$D$23="Ja",DATEN!C9,DATEN!B9)</f>
        <v>44440</v>
      </c>
      <c r="F15" s="45"/>
      <c r="G15" s="46"/>
      <c r="H15" s="45"/>
      <c r="I15" s="45">
        <f t="shared" si="0"/>
        <v>0</v>
      </c>
      <c r="J15" s="47"/>
      <c r="K15" s="48"/>
      <c r="R15" s="27"/>
    </row>
    <row r="16" spans="1:18" ht="16.5" customHeight="1">
      <c r="B16" s="32"/>
      <c r="C16" s="6"/>
      <c r="D16" s="6"/>
      <c r="E16" s="93">
        <f>IF(Übersicht!$D$23="Ja",DATEN!C10,DATEN!B10)</f>
        <v>44470</v>
      </c>
      <c r="F16" s="45"/>
      <c r="G16" s="46"/>
      <c r="H16" s="45"/>
      <c r="I16" s="45">
        <f t="shared" si="0"/>
        <v>0</v>
      </c>
      <c r="J16" s="47"/>
      <c r="K16" s="48"/>
      <c r="R16" s="27"/>
    </row>
    <row r="17" spans="1:18" ht="16.5" customHeight="1">
      <c r="B17" s="32"/>
      <c r="C17" s="6"/>
      <c r="D17" s="6"/>
      <c r="E17" s="94">
        <f>IF(Übersicht!$D$23="Ja",DATEN!C11,DATEN!B11)</f>
        <v>44501</v>
      </c>
      <c r="F17" s="45"/>
      <c r="G17" s="46"/>
      <c r="H17" s="45"/>
      <c r="I17" s="45">
        <f t="shared" si="0"/>
        <v>0</v>
      </c>
      <c r="J17" s="47"/>
      <c r="K17" s="48"/>
      <c r="R17" s="27"/>
    </row>
    <row r="18" spans="1:18" ht="16.5" customHeight="1">
      <c r="B18" s="32"/>
      <c r="C18" s="49"/>
      <c r="D18" s="49"/>
      <c r="E18" s="49"/>
      <c r="F18" s="2" t="s">
        <v>15</v>
      </c>
      <c r="G18" s="2"/>
      <c r="H18" s="2"/>
      <c r="I18" s="45">
        <f>AVERAGE(I12:I17)</f>
        <v>0</v>
      </c>
      <c r="J18" s="47"/>
      <c r="K18" s="48"/>
      <c r="R18" s="27"/>
    </row>
    <row r="19" spans="1:18" ht="16.5" customHeight="1">
      <c r="B19" s="32"/>
      <c r="C19" s="49"/>
      <c r="D19" s="49"/>
      <c r="E19" s="49"/>
      <c r="F19" s="49"/>
      <c r="G19" s="49"/>
      <c r="H19" s="49"/>
      <c r="I19" s="49"/>
      <c r="J19" s="47"/>
      <c r="K19" s="48"/>
      <c r="R19" s="27"/>
    </row>
    <row r="20" spans="1:18" ht="30" customHeight="1">
      <c r="A20" s="37"/>
      <c r="B20" s="38"/>
      <c r="C20" s="8" t="s">
        <v>49</v>
      </c>
      <c r="D20" s="7"/>
      <c r="E20" s="50" t="s">
        <v>12</v>
      </c>
      <c r="F20" s="40" t="s">
        <v>73</v>
      </c>
      <c r="G20" s="41" t="s">
        <v>70</v>
      </c>
      <c r="H20" s="41" t="s">
        <v>74</v>
      </c>
      <c r="I20" s="41" t="s">
        <v>14</v>
      </c>
      <c r="J20" s="42"/>
      <c r="K20" s="43"/>
      <c r="L20" s="24"/>
      <c r="M20" s="24"/>
      <c r="N20" s="44"/>
      <c r="O20" s="44"/>
      <c r="P20" s="44"/>
      <c r="Q20" s="44"/>
      <c r="R20" s="44"/>
    </row>
    <row r="21" spans="1:18" ht="16.5" customHeight="1">
      <c r="B21" s="32"/>
      <c r="C21" s="100" t="s">
        <v>71</v>
      </c>
      <c r="D21" s="99"/>
      <c r="E21" s="93">
        <v>44713</v>
      </c>
      <c r="F21" s="45"/>
      <c r="G21" s="46"/>
      <c r="H21" s="45"/>
      <c r="I21" s="45">
        <f>(G21*H21)+F21</f>
        <v>0</v>
      </c>
      <c r="J21" s="33"/>
    </row>
    <row r="22" spans="1:18" ht="16.5" customHeight="1">
      <c r="B22" s="32"/>
      <c r="C22" s="6" t="s">
        <v>85</v>
      </c>
      <c r="D22" s="6"/>
      <c r="E22" s="93">
        <v>44743</v>
      </c>
      <c r="F22" s="45"/>
      <c r="G22" s="46"/>
      <c r="H22" s="45"/>
      <c r="I22" s="45">
        <f t="shared" ref="I22:I26" si="1">(G22*H22)+F22</f>
        <v>0</v>
      </c>
      <c r="J22" s="47"/>
      <c r="K22" s="48"/>
      <c r="R22" s="27"/>
    </row>
    <row r="23" spans="1:18" ht="16.5" customHeight="1">
      <c r="B23" s="32"/>
      <c r="C23" s="6"/>
      <c r="D23" s="6"/>
      <c r="E23" s="93">
        <v>44774</v>
      </c>
      <c r="F23" s="45"/>
      <c r="G23" s="46"/>
      <c r="H23" s="45"/>
      <c r="I23" s="45">
        <f t="shared" si="1"/>
        <v>0</v>
      </c>
      <c r="J23" s="47"/>
      <c r="K23" s="48"/>
      <c r="R23" s="27"/>
    </row>
    <row r="24" spans="1:18" ht="16.5" customHeight="1">
      <c r="B24" s="32"/>
      <c r="C24" s="6"/>
      <c r="D24" s="6"/>
      <c r="E24" s="93">
        <v>44805</v>
      </c>
      <c r="F24" s="45"/>
      <c r="G24" s="46"/>
      <c r="H24" s="45"/>
      <c r="I24" s="45">
        <f t="shared" si="1"/>
        <v>0</v>
      </c>
      <c r="J24" s="47"/>
      <c r="K24" s="48"/>
      <c r="R24" s="27"/>
    </row>
    <row r="25" spans="1:18" ht="16.5" customHeight="1">
      <c r="B25" s="32"/>
      <c r="C25" s="6"/>
      <c r="D25" s="6"/>
      <c r="E25" s="93">
        <v>44835</v>
      </c>
      <c r="F25" s="45"/>
      <c r="G25" s="46"/>
      <c r="H25" s="45"/>
      <c r="I25" s="45">
        <f t="shared" si="1"/>
        <v>0</v>
      </c>
      <c r="J25" s="47"/>
      <c r="K25" s="48"/>
      <c r="R25" s="27"/>
    </row>
    <row r="26" spans="1:18" ht="16.5" customHeight="1">
      <c r="B26" s="32"/>
      <c r="C26" s="6"/>
      <c r="D26" s="6"/>
      <c r="E26" s="94">
        <v>44866</v>
      </c>
      <c r="F26" s="45"/>
      <c r="G26" s="46"/>
      <c r="H26" s="45"/>
      <c r="I26" s="45">
        <f t="shared" si="1"/>
        <v>0</v>
      </c>
      <c r="J26" s="47"/>
      <c r="K26" s="48"/>
      <c r="R26" s="27"/>
    </row>
    <row r="27" spans="1:18" ht="16.5" customHeight="1">
      <c r="B27" s="32"/>
      <c r="C27" s="49"/>
      <c r="D27" s="49"/>
      <c r="E27" s="49"/>
      <c r="F27" s="2" t="s">
        <v>15</v>
      </c>
      <c r="G27" s="2"/>
      <c r="H27" s="2"/>
      <c r="I27" s="45">
        <f>AVERAGE(I21:I26)</f>
        <v>0</v>
      </c>
      <c r="J27" s="47"/>
      <c r="K27" s="48"/>
      <c r="R27" s="27"/>
    </row>
    <row r="28" spans="1:18" ht="16.5" customHeight="1">
      <c r="B28" s="32"/>
      <c r="C28" s="49"/>
      <c r="D28" s="49"/>
      <c r="E28" s="49"/>
      <c r="F28" s="49"/>
      <c r="G28" s="49"/>
      <c r="H28" s="49"/>
      <c r="I28" s="49"/>
      <c r="J28" s="47"/>
      <c r="K28" s="48"/>
      <c r="R28" s="27"/>
    </row>
    <row r="29" spans="1:18" ht="30" customHeight="1">
      <c r="A29" s="37"/>
      <c r="B29" s="38"/>
      <c r="C29" s="8" t="s">
        <v>50</v>
      </c>
      <c r="D29" s="7"/>
      <c r="E29" s="39" t="s">
        <v>12</v>
      </c>
      <c r="F29" s="40" t="s">
        <v>73</v>
      </c>
      <c r="G29" s="41" t="s">
        <v>13</v>
      </c>
      <c r="H29" s="41" t="s">
        <v>74</v>
      </c>
      <c r="I29" s="41" t="s">
        <v>14</v>
      </c>
      <c r="J29" s="42"/>
      <c r="K29" s="43"/>
      <c r="L29" s="24"/>
      <c r="M29" s="24"/>
      <c r="N29" s="44"/>
      <c r="O29" s="44"/>
      <c r="P29" s="44"/>
      <c r="Q29" s="44"/>
      <c r="R29" s="44"/>
    </row>
    <row r="30" spans="1:18" ht="16.5" customHeight="1">
      <c r="B30" s="32"/>
      <c r="C30" s="100" t="s">
        <v>71</v>
      </c>
      <c r="D30" s="99"/>
      <c r="E30" s="93">
        <f>IF(Übersicht!$D$23="Ja",DATEN!C6,DATEN!B6)</f>
        <v>44348</v>
      </c>
      <c r="F30" s="45"/>
      <c r="G30" s="46"/>
      <c r="H30" s="45"/>
      <c r="I30" s="45">
        <f>(G30*H30)+F30</f>
        <v>0</v>
      </c>
      <c r="J30" s="33"/>
    </row>
    <row r="31" spans="1:18" ht="16.5" customHeight="1">
      <c r="B31" s="32"/>
      <c r="C31" s="6" t="s">
        <v>85</v>
      </c>
      <c r="D31" s="6"/>
      <c r="E31" s="93">
        <f>IF(Übersicht!$D$23="Ja",DATEN!C7,DATEN!B7)</f>
        <v>44378</v>
      </c>
      <c r="F31" s="45"/>
      <c r="G31" s="46"/>
      <c r="H31" s="45"/>
      <c r="I31" s="45">
        <f t="shared" ref="I31:I35" si="2">(G31*H31)+F31</f>
        <v>0</v>
      </c>
      <c r="J31" s="47"/>
      <c r="K31" s="48"/>
      <c r="R31" s="27"/>
    </row>
    <row r="32" spans="1:18" ht="16.5" customHeight="1">
      <c r="B32" s="32"/>
      <c r="C32" s="6"/>
      <c r="D32" s="6"/>
      <c r="E32" s="93">
        <f>IF(Übersicht!$D$23="Ja",DATEN!C8,DATEN!B8)</f>
        <v>44409</v>
      </c>
      <c r="F32" s="45"/>
      <c r="G32" s="46"/>
      <c r="H32" s="45"/>
      <c r="I32" s="45">
        <f t="shared" si="2"/>
        <v>0</v>
      </c>
      <c r="J32" s="47"/>
      <c r="K32" s="48"/>
      <c r="R32" s="27"/>
    </row>
    <row r="33" spans="1:18" ht="16.5" customHeight="1">
      <c r="B33" s="32"/>
      <c r="C33" s="6"/>
      <c r="D33" s="6"/>
      <c r="E33" s="93">
        <f>IF(Übersicht!$D$23="Ja",DATEN!C9,DATEN!B9)</f>
        <v>44440</v>
      </c>
      <c r="F33" s="45"/>
      <c r="G33" s="46"/>
      <c r="H33" s="45"/>
      <c r="I33" s="45">
        <f t="shared" si="2"/>
        <v>0</v>
      </c>
      <c r="J33" s="47"/>
      <c r="K33" s="48"/>
      <c r="R33" s="27"/>
    </row>
    <row r="34" spans="1:18" ht="16.5" customHeight="1">
      <c r="B34" s="32"/>
      <c r="C34" s="6"/>
      <c r="D34" s="6"/>
      <c r="E34" s="93">
        <f>IF(Übersicht!$D$23="Ja",DATEN!C10,DATEN!B10)</f>
        <v>44470</v>
      </c>
      <c r="F34" s="45"/>
      <c r="G34" s="46"/>
      <c r="H34" s="45"/>
      <c r="I34" s="45">
        <f t="shared" si="2"/>
        <v>0</v>
      </c>
      <c r="J34" s="47"/>
      <c r="K34" s="48"/>
      <c r="R34" s="27"/>
    </row>
    <row r="35" spans="1:18" ht="16.5" customHeight="1">
      <c r="B35" s="32"/>
      <c r="C35" s="6"/>
      <c r="D35" s="6"/>
      <c r="E35" s="94">
        <f>IF(Übersicht!$D$23="Ja",DATEN!C11,DATEN!B11)</f>
        <v>44501</v>
      </c>
      <c r="F35" s="45"/>
      <c r="G35" s="46"/>
      <c r="H35" s="45"/>
      <c r="I35" s="45">
        <f t="shared" si="2"/>
        <v>0</v>
      </c>
      <c r="J35" s="47"/>
      <c r="K35" s="48"/>
      <c r="R35" s="27"/>
    </row>
    <row r="36" spans="1:18" ht="16.5" customHeight="1">
      <c r="B36" s="32"/>
      <c r="C36" s="49"/>
      <c r="D36" s="49"/>
      <c r="E36" s="49"/>
      <c r="F36" s="2" t="s">
        <v>15</v>
      </c>
      <c r="G36" s="2"/>
      <c r="H36" s="2"/>
      <c r="I36" s="45">
        <f>AVERAGE(I30:I35)</f>
        <v>0</v>
      </c>
      <c r="J36" s="47"/>
      <c r="K36" s="48"/>
      <c r="R36" s="27"/>
    </row>
    <row r="37" spans="1:18" ht="16.5" customHeight="1">
      <c r="B37" s="32"/>
      <c r="C37" s="49"/>
      <c r="D37" s="49"/>
      <c r="E37" s="49"/>
      <c r="F37" s="49"/>
      <c r="G37" s="49"/>
      <c r="H37" s="49"/>
      <c r="I37" s="49"/>
      <c r="J37" s="47"/>
      <c r="K37" s="48"/>
      <c r="R37" s="27"/>
    </row>
    <row r="38" spans="1:18" ht="30" customHeight="1">
      <c r="A38" s="37"/>
      <c r="B38" s="38"/>
      <c r="C38" s="8" t="s">
        <v>51</v>
      </c>
      <c r="D38" s="7"/>
      <c r="E38" s="50" t="s">
        <v>12</v>
      </c>
      <c r="F38" s="40" t="s">
        <v>73</v>
      </c>
      <c r="G38" s="41" t="s">
        <v>13</v>
      </c>
      <c r="H38" s="41" t="s">
        <v>74</v>
      </c>
      <c r="I38" s="41" t="s">
        <v>14</v>
      </c>
      <c r="J38" s="42"/>
      <c r="K38" s="43"/>
      <c r="L38" s="24"/>
      <c r="M38" s="24"/>
      <c r="N38" s="44"/>
      <c r="O38" s="44"/>
      <c r="P38" s="44"/>
      <c r="Q38" s="44"/>
      <c r="R38" s="44"/>
    </row>
    <row r="39" spans="1:18" ht="16.5" customHeight="1">
      <c r="B39" s="32"/>
      <c r="C39" s="100" t="s">
        <v>71</v>
      </c>
      <c r="D39" s="99"/>
      <c r="E39" s="93">
        <v>44713</v>
      </c>
      <c r="F39" s="45"/>
      <c r="G39" s="46"/>
      <c r="H39" s="45"/>
      <c r="I39" s="45">
        <f>(G39*H39)+F39</f>
        <v>0</v>
      </c>
      <c r="J39" s="33"/>
    </row>
    <row r="40" spans="1:18" ht="16.5" customHeight="1">
      <c r="B40" s="32"/>
      <c r="C40" s="6" t="s">
        <v>85</v>
      </c>
      <c r="D40" s="6"/>
      <c r="E40" s="93">
        <v>44743</v>
      </c>
      <c r="F40" s="45"/>
      <c r="G40" s="46"/>
      <c r="H40" s="45"/>
      <c r="I40" s="45">
        <f t="shared" ref="I40:I44" si="3">(G40*H40)+F40</f>
        <v>0</v>
      </c>
      <c r="J40" s="47"/>
      <c r="K40" s="48"/>
      <c r="R40" s="27"/>
    </row>
    <row r="41" spans="1:18" ht="16.5" customHeight="1">
      <c r="B41" s="32"/>
      <c r="C41" s="6"/>
      <c r="D41" s="6"/>
      <c r="E41" s="93">
        <v>44774</v>
      </c>
      <c r="F41" s="45"/>
      <c r="G41" s="46"/>
      <c r="H41" s="45"/>
      <c r="I41" s="45">
        <f t="shared" si="3"/>
        <v>0</v>
      </c>
      <c r="J41" s="47"/>
      <c r="K41" s="48"/>
      <c r="R41" s="27"/>
    </row>
    <row r="42" spans="1:18" ht="16.5" customHeight="1">
      <c r="B42" s="32"/>
      <c r="C42" s="6"/>
      <c r="D42" s="6"/>
      <c r="E42" s="93">
        <v>44805</v>
      </c>
      <c r="F42" s="45"/>
      <c r="G42" s="46"/>
      <c r="H42" s="45"/>
      <c r="I42" s="45">
        <f t="shared" si="3"/>
        <v>0</v>
      </c>
      <c r="J42" s="47"/>
      <c r="K42" s="48"/>
      <c r="R42" s="27"/>
    </row>
    <row r="43" spans="1:18" ht="16.5" customHeight="1">
      <c r="B43" s="32"/>
      <c r="C43" s="6"/>
      <c r="D43" s="6"/>
      <c r="E43" s="93">
        <v>44835</v>
      </c>
      <c r="F43" s="45"/>
      <c r="G43" s="46"/>
      <c r="H43" s="45"/>
      <c r="I43" s="45">
        <f t="shared" si="3"/>
        <v>0</v>
      </c>
      <c r="J43" s="47"/>
      <c r="K43" s="48"/>
      <c r="R43" s="27"/>
    </row>
    <row r="44" spans="1:18" ht="16.5" customHeight="1">
      <c r="B44" s="32"/>
      <c r="C44" s="6"/>
      <c r="D44" s="6"/>
      <c r="E44" s="94">
        <v>44866</v>
      </c>
      <c r="F44" s="45"/>
      <c r="G44" s="46"/>
      <c r="H44" s="45"/>
      <c r="I44" s="45">
        <f t="shared" si="3"/>
        <v>0</v>
      </c>
      <c r="J44" s="47"/>
      <c r="K44" s="48"/>
      <c r="R44" s="27"/>
    </row>
    <row r="45" spans="1:18" ht="16.5" customHeight="1">
      <c r="B45" s="32"/>
      <c r="C45" s="49"/>
      <c r="D45" s="49"/>
      <c r="E45" s="49"/>
      <c r="F45" s="2" t="s">
        <v>15</v>
      </c>
      <c r="G45" s="2"/>
      <c r="H45" s="2"/>
      <c r="I45" s="45">
        <f>AVERAGE(I39:I44)</f>
        <v>0</v>
      </c>
      <c r="J45" s="47"/>
      <c r="K45" s="48"/>
      <c r="R45" s="27"/>
    </row>
    <row r="46" spans="1:18" ht="16.5" customHeight="1">
      <c r="B46" s="32"/>
      <c r="C46" s="49"/>
      <c r="D46" s="49"/>
      <c r="E46" s="49"/>
      <c r="F46" s="49"/>
      <c r="G46" s="49"/>
      <c r="H46" s="49"/>
      <c r="I46" s="49"/>
      <c r="J46" s="47"/>
      <c r="K46" s="48"/>
      <c r="R46" s="27"/>
    </row>
    <row r="47" spans="1:18" ht="30" customHeight="1">
      <c r="A47" s="37"/>
      <c r="B47" s="38"/>
      <c r="C47" s="8" t="s">
        <v>52</v>
      </c>
      <c r="D47" s="7"/>
      <c r="E47" s="39" t="s">
        <v>12</v>
      </c>
      <c r="F47" s="40" t="s">
        <v>73</v>
      </c>
      <c r="G47" s="41" t="s">
        <v>13</v>
      </c>
      <c r="H47" s="41" t="s">
        <v>74</v>
      </c>
      <c r="I47" s="41" t="s">
        <v>14</v>
      </c>
      <c r="J47" s="42"/>
      <c r="K47" s="43"/>
      <c r="L47" s="24"/>
      <c r="M47" s="24"/>
      <c r="N47" s="44"/>
      <c r="O47" s="44"/>
      <c r="P47" s="44"/>
      <c r="Q47" s="44"/>
      <c r="R47" s="44"/>
    </row>
    <row r="48" spans="1:18" ht="16.5" customHeight="1">
      <c r="B48" s="32"/>
      <c r="C48" s="100" t="s">
        <v>71</v>
      </c>
      <c r="D48" s="99"/>
      <c r="E48" s="93">
        <f>IF(Übersicht!$D$23="Ja",DATEN!C6,DATEN!B6)</f>
        <v>44348</v>
      </c>
      <c r="F48" s="45"/>
      <c r="G48" s="46"/>
      <c r="H48" s="45"/>
      <c r="I48" s="45">
        <f>(G48*H48)+F48</f>
        <v>0</v>
      </c>
      <c r="J48" s="33"/>
    </row>
    <row r="49" spans="1:18" ht="16.5" customHeight="1">
      <c r="B49" s="32"/>
      <c r="C49" s="6" t="s">
        <v>85</v>
      </c>
      <c r="D49" s="6"/>
      <c r="E49" s="93">
        <f>IF(Übersicht!$D$23="Ja",DATEN!C7,DATEN!B7)</f>
        <v>44378</v>
      </c>
      <c r="F49" s="45"/>
      <c r="G49" s="46"/>
      <c r="H49" s="45"/>
      <c r="I49" s="45">
        <f t="shared" ref="I49:I53" si="4">(G49*H49)+F49</f>
        <v>0</v>
      </c>
      <c r="J49" s="47"/>
      <c r="K49" s="48"/>
      <c r="R49" s="27"/>
    </row>
    <row r="50" spans="1:18" ht="16.5" customHeight="1">
      <c r="B50" s="32"/>
      <c r="C50" s="6"/>
      <c r="D50" s="6"/>
      <c r="E50" s="93">
        <f>IF(Übersicht!$D$23="Ja",DATEN!C8,DATEN!B8)</f>
        <v>44409</v>
      </c>
      <c r="F50" s="45"/>
      <c r="G50" s="46"/>
      <c r="H50" s="45"/>
      <c r="I50" s="45">
        <f t="shared" si="4"/>
        <v>0</v>
      </c>
      <c r="J50" s="47"/>
      <c r="K50" s="48"/>
      <c r="R50" s="27"/>
    </row>
    <row r="51" spans="1:18" ht="16.5" customHeight="1">
      <c r="B51" s="32"/>
      <c r="C51" s="6"/>
      <c r="D51" s="6"/>
      <c r="E51" s="93">
        <f>IF(Übersicht!$D$23="Ja",DATEN!C9,DATEN!B9)</f>
        <v>44440</v>
      </c>
      <c r="F51" s="45"/>
      <c r="G51" s="46"/>
      <c r="H51" s="45"/>
      <c r="I51" s="45">
        <f t="shared" si="4"/>
        <v>0</v>
      </c>
      <c r="J51" s="47"/>
      <c r="K51" s="48"/>
      <c r="R51" s="27"/>
    </row>
    <row r="52" spans="1:18" ht="16.5" customHeight="1">
      <c r="B52" s="32"/>
      <c r="C52" s="6"/>
      <c r="D52" s="6"/>
      <c r="E52" s="93">
        <f>IF(Übersicht!$D$23="Ja",DATEN!C10,DATEN!B10)</f>
        <v>44470</v>
      </c>
      <c r="F52" s="45"/>
      <c r="G52" s="46"/>
      <c r="H52" s="45"/>
      <c r="I52" s="45">
        <f t="shared" si="4"/>
        <v>0</v>
      </c>
      <c r="J52" s="47"/>
      <c r="K52" s="48"/>
      <c r="R52" s="27"/>
    </row>
    <row r="53" spans="1:18" ht="16.5" customHeight="1">
      <c r="B53" s="32"/>
      <c r="C53" s="6"/>
      <c r="D53" s="6"/>
      <c r="E53" s="93">
        <f>IF(Übersicht!$D$23="Ja",DATEN!C11,DATEN!B11)</f>
        <v>44501</v>
      </c>
      <c r="F53" s="45"/>
      <c r="G53" s="46"/>
      <c r="H53" s="45"/>
      <c r="I53" s="45">
        <f t="shared" si="4"/>
        <v>0</v>
      </c>
      <c r="J53" s="47"/>
      <c r="K53" s="48"/>
      <c r="R53" s="27"/>
    </row>
    <row r="54" spans="1:18" ht="16.5" customHeight="1">
      <c r="B54" s="32"/>
      <c r="C54" s="49"/>
      <c r="D54" s="49"/>
      <c r="E54" s="49"/>
      <c r="F54" s="2" t="s">
        <v>15</v>
      </c>
      <c r="G54" s="2"/>
      <c r="H54" s="2"/>
      <c r="I54" s="45">
        <f>AVERAGE(I48:I53)</f>
        <v>0</v>
      </c>
      <c r="J54" s="47"/>
      <c r="K54" s="48"/>
      <c r="R54" s="27"/>
    </row>
    <row r="55" spans="1:18" ht="16.5" customHeight="1">
      <c r="B55" s="32"/>
      <c r="C55" s="49"/>
      <c r="D55" s="49"/>
      <c r="E55" s="49"/>
      <c r="F55" s="49"/>
      <c r="G55" s="49"/>
      <c r="H55" s="49"/>
      <c r="I55" s="49"/>
      <c r="J55" s="47"/>
      <c r="K55" s="48"/>
      <c r="R55" s="27"/>
    </row>
    <row r="56" spans="1:18" ht="30" customHeight="1">
      <c r="A56" s="37"/>
      <c r="B56" s="38"/>
      <c r="C56" s="8" t="s">
        <v>53</v>
      </c>
      <c r="D56" s="7"/>
      <c r="E56" s="50" t="s">
        <v>12</v>
      </c>
      <c r="F56" s="40" t="s">
        <v>73</v>
      </c>
      <c r="G56" s="41" t="s">
        <v>13</v>
      </c>
      <c r="H56" s="41" t="s">
        <v>74</v>
      </c>
      <c r="I56" s="41" t="s">
        <v>14</v>
      </c>
      <c r="J56" s="42"/>
      <c r="K56" s="43"/>
      <c r="L56" s="24"/>
      <c r="M56" s="24"/>
      <c r="N56" s="44"/>
      <c r="O56" s="44"/>
      <c r="P56" s="44"/>
      <c r="Q56" s="44"/>
      <c r="R56" s="44"/>
    </row>
    <row r="57" spans="1:18" ht="16.5" customHeight="1">
      <c r="B57" s="32"/>
      <c r="C57" s="100" t="s">
        <v>71</v>
      </c>
      <c r="D57" s="99"/>
      <c r="E57" s="93">
        <v>44713</v>
      </c>
      <c r="F57" s="45"/>
      <c r="G57" s="46"/>
      <c r="H57" s="45"/>
      <c r="I57" s="45">
        <f>(G57*H57)+F57</f>
        <v>0</v>
      </c>
      <c r="J57" s="33"/>
    </row>
    <row r="58" spans="1:18" ht="16.5" customHeight="1">
      <c r="B58" s="32"/>
      <c r="C58" s="6" t="s">
        <v>85</v>
      </c>
      <c r="D58" s="6"/>
      <c r="E58" s="93">
        <v>44743</v>
      </c>
      <c r="F58" s="45"/>
      <c r="G58" s="46"/>
      <c r="H58" s="45"/>
      <c r="I58" s="45">
        <f t="shared" ref="I58:I62" si="5">(G58*H58)+F58</f>
        <v>0</v>
      </c>
      <c r="J58" s="47"/>
      <c r="K58" s="48"/>
      <c r="R58" s="27"/>
    </row>
    <row r="59" spans="1:18" ht="16.5" customHeight="1">
      <c r="B59" s="32"/>
      <c r="C59" s="6"/>
      <c r="D59" s="6"/>
      <c r="E59" s="93">
        <v>44774</v>
      </c>
      <c r="F59" s="45"/>
      <c r="G59" s="46"/>
      <c r="H59" s="45"/>
      <c r="I59" s="45">
        <f t="shared" si="5"/>
        <v>0</v>
      </c>
      <c r="J59" s="47"/>
      <c r="K59" s="48"/>
      <c r="R59" s="27"/>
    </row>
    <row r="60" spans="1:18" ht="16.5" customHeight="1">
      <c r="B60" s="32"/>
      <c r="C60" s="6"/>
      <c r="D60" s="6"/>
      <c r="E60" s="93">
        <v>44805</v>
      </c>
      <c r="F60" s="45"/>
      <c r="G60" s="46"/>
      <c r="H60" s="45"/>
      <c r="I60" s="45">
        <f t="shared" si="5"/>
        <v>0</v>
      </c>
      <c r="J60" s="47"/>
      <c r="K60" s="48"/>
      <c r="R60" s="27"/>
    </row>
    <row r="61" spans="1:18" ht="16.5" customHeight="1">
      <c r="B61" s="32"/>
      <c r="C61" s="6"/>
      <c r="D61" s="6"/>
      <c r="E61" s="93">
        <v>44835</v>
      </c>
      <c r="F61" s="45"/>
      <c r="G61" s="46"/>
      <c r="H61" s="45"/>
      <c r="I61" s="45">
        <f t="shared" si="5"/>
        <v>0</v>
      </c>
      <c r="J61" s="47"/>
      <c r="K61" s="48"/>
      <c r="R61" s="27"/>
    </row>
    <row r="62" spans="1:18" ht="16.5" customHeight="1">
      <c r="B62" s="32"/>
      <c r="C62" s="6"/>
      <c r="D62" s="6"/>
      <c r="E62" s="94">
        <v>44866</v>
      </c>
      <c r="F62" s="45"/>
      <c r="G62" s="46"/>
      <c r="H62" s="45"/>
      <c r="I62" s="45">
        <f t="shared" si="5"/>
        <v>0</v>
      </c>
      <c r="J62" s="47"/>
      <c r="K62" s="48"/>
      <c r="R62" s="27"/>
    </row>
    <row r="63" spans="1:18" ht="16.5" customHeight="1">
      <c r="B63" s="32"/>
      <c r="C63" s="49"/>
      <c r="D63" s="49"/>
      <c r="E63" s="49"/>
      <c r="F63" s="2" t="s">
        <v>15</v>
      </c>
      <c r="G63" s="2"/>
      <c r="H63" s="2"/>
      <c r="I63" s="45">
        <f>AVERAGE(I57:I62)</f>
        <v>0</v>
      </c>
      <c r="J63" s="47"/>
      <c r="K63" s="48"/>
      <c r="R63" s="27"/>
    </row>
    <row r="64" spans="1:18" ht="16.5" customHeight="1">
      <c r="B64" s="32"/>
      <c r="C64" s="49"/>
      <c r="D64" s="49"/>
      <c r="E64" s="49"/>
      <c r="F64" s="49"/>
      <c r="G64" s="49"/>
      <c r="H64" s="49"/>
      <c r="I64" s="49"/>
      <c r="J64" s="47"/>
      <c r="K64" s="48"/>
      <c r="R64" s="27"/>
    </row>
    <row r="65" spans="1:18" ht="30" customHeight="1">
      <c r="A65" s="37"/>
      <c r="B65" s="38"/>
      <c r="C65" s="8" t="s">
        <v>54</v>
      </c>
      <c r="D65" s="7"/>
      <c r="E65" s="39" t="s">
        <v>12</v>
      </c>
      <c r="F65" s="40" t="s">
        <v>73</v>
      </c>
      <c r="G65" s="41" t="s">
        <v>13</v>
      </c>
      <c r="H65" s="41" t="s">
        <v>74</v>
      </c>
      <c r="I65" s="41" t="s">
        <v>14</v>
      </c>
      <c r="J65" s="42"/>
      <c r="K65" s="43"/>
      <c r="L65" s="24"/>
      <c r="M65" s="24"/>
      <c r="N65" s="44"/>
      <c r="O65" s="44"/>
      <c r="P65" s="44"/>
      <c r="Q65" s="44"/>
      <c r="R65" s="44"/>
    </row>
    <row r="66" spans="1:18" ht="16.5" customHeight="1">
      <c r="B66" s="32"/>
      <c r="C66" s="100" t="s">
        <v>71</v>
      </c>
      <c r="D66" s="99"/>
      <c r="E66" s="93">
        <f>IF(Übersicht!$D$23="Ja",DATEN!C6,DATEN!B6)</f>
        <v>44348</v>
      </c>
      <c r="F66" s="45"/>
      <c r="G66" s="46"/>
      <c r="H66" s="45"/>
      <c r="I66" s="45">
        <f>(G66*H66)+F66</f>
        <v>0</v>
      </c>
      <c r="J66" s="33"/>
    </row>
    <row r="67" spans="1:18" ht="16.5" customHeight="1">
      <c r="B67" s="32"/>
      <c r="C67" s="6" t="s">
        <v>85</v>
      </c>
      <c r="D67" s="6"/>
      <c r="E67" s="93">
        <f>IF(Übersicht!$D$23="Ja",DATEN!C7,DATEN!B7)</f>
        <v>44378</v>
      </c>
      <c r="F67" s="45"/>
      <c r="G67" s="46"/>
      <c r="H67" s="45"/>
      <c r="I67" s="45">
        <f t="shared" ref="I67:I71" si="6">(G67*H67)+F67</f>
        <v>0</v>
      </c>
      <c r="J67" s="47"/>
      <c r="K67" s="48"/>
      <c r="R67" s="27"/>
    </row>
    <row r="68" spans="1:18" ht="16.5" customHeight="1">
      <c r="B68" s="32"/>
      <c r="C68" s="6"/>
      <c r="D68" s="6"/>
      <c r="E68" s="93">
        <f>IF(Übersicht!$D$23="Ja",DATEN!C8,DATEN!B8)</f>
        <v>44409</v>
      </c>
      <c r="F68" s="45"/>
      <c r="G68" s="46"/>
      <c r="H68" s="45"/>
      <c r="I68" s="45">
        <f t="shared" si="6"/>
        <v>0</v>
      </c>
      <c r="J68" s="47"/>
      <c r="K68" s="48"/>
      <c r="R68" s="27"/>
    </row>
    <row r="69" spans="1:18" ht="16.5" customHeight="1">
      <c r="B69" s="32"/>
      <c r="C69" s="6"/>
      <c r="D69" s="6"/>
      <c r="E69" s="93">
        <f>IF(Übersicht!$D$23="Ja",DATEN!C9,DATEN!B9)</f>
        <v>44440</v>
      </c>
      <c r="F69" s="45"/>
      <c r="G69" s="46"/>
      <c r="H69" s="45"/>
      <c r="I69" s="45">
        <f t="shared" si="6"/>
        <v>0</v>
      </c>
      <c r="J69" s="47"/>
      <c r="K69" s="48"/>
      <c r="R69" s="27"/>
    </row>
    <row r="70" spans="1:18" ht="16.5" customHeight="1">
      <c r="B70" s="32"/>
      <c r="C70" s="6"/>
      <c r="D70" s="6"/>
      <c r="E70" s="93">
        <f>IF(Übersicht!$D$23="Ja",DATEN!C10,DATEN!B10)</f>
        <v>44470</v>
      </c>
      <c r="F70" s="45"/>
      <c r="G70" s="46"/>
      <c r="H70" s="45"/>
      <c r="I70" s="45">
        <f t="shared" si="6"/>
        <v>0</v>
      </c>
      <c r="J70" s="47"/>
      <c r="K70" s="48"/>
      <c r="R70" s="27"/>
    </row>
    <row r="71" spans="1:18" ht="16.5" customHeight="1">
      <c r="B71" s="32"/>
      <c r="C71" s="6"/>
      <c r="D71" s="6"/>
      <c r="E71" s="93">
        <f>IF(Übersicht!$D$23="Ja",DATEN!C11,DATEN!B11)</f>
        <v>44501</v>
      </c>
      <c r="F71" s="45"/>
      <c r="G71" s="46"/>
      <c r="H71" s="45"/>
      <c r="I71" s="45">
        <f t="shared" si="6"/>
        <v>0</v>
      </c>
      <c r="J71" s="47"/>
      <c r="K71" s="48"/>
      <c r="R71" s="27"/>
    </row>
    <row r="72" spans="1:18" ht="16.5" customHeight="1">
      <c r="B72" s="32"/>
      <c r="C72" s="49"/>
      <c r="D72" s="49"/>
      <c r="E72" s="49"/>
      <c r="F72" s="2" t="s">
        <v>15</v>
      </c>
      <c r="G72" s="2"/>
      <c r="H72" s="2"/>
      <c r="I72" s="45">
        <f>AVERAGE(I66:I71)</f>
        <v>0</v>
      </c>
      <c r="J72" s="47"/>
      <c r="K72" s="48"/>
      <c r="R72" s="27"/>
    </row>
    <row r="73" spans="1:18" ht="16.5" customHeight="1">
      <c r="B73" s="32"/>
      <c r="C73" s="49"/>
      <c r="D73" s="49"/>
      <c r="E73" s="49"/>
      <c r="F73" s="49"/>
      <c r="G73" s="49"/>
      <c r="H73" s="49"/>
      <c r="I73" s="49"/>
      <c r="J73" s="47"/>
      <c r="K73" s="48"/>
      <c r="R73" s="27"/>
    </row>
    <row r="74" spans="1:18" ht="30" customHeight="1">
      <c r="A74" s="37"/>
      <c r="B74" s="38"/>
      <c r="C74" s="8" t="s">
        <v>55</v>
      </c>
      <c r="D74" s="7"/>
      <c r="E74" s="50" t="s">
        <v>12</v>
      </c>
      <c r="F74" s="40" t="s">
        <v>73</v>
      </c>
      <c r="G74" s="41" t="s">
        <v>13</v>
      </c>
      <c r="H74" s="41" t="s">
        <v>74</v>
      </c>
      <c r="I74" s="41" t="s">
        <v>14</v>
      </c>
      <c r="J74" s="42"/>
      <c r="K74" s="43"/>
      <c r="L74" s="24"/>
      <c r="M74" s="24"/>
      <c r="N74" s="44"/>
      <c r="O74" s="44"/>
      <c r="P74" s="44"/>
      <c r="Q74" s="44"/>
      <c r="R74" s="44"/>
    </row>
    <row r="75" spans="1:18" ht="16.5" customHeight="1">
      <c r="B75" s="32"/>
      <c r="C75" s="100" t="s">
        <v>71</v>
      </c>
      <c r="D75" s="99"/>
      <c r="E75" s="93">
        <v>44713</v>
      </c>
      <c r="F75" s="45"/>
      <c r="G75" s="46"/>
      <c r="H75" s="45"/>
      <c r="I75" s="45">
        <f>(G75*H75)+F75</f>
        <v>0</v>
      </c>
      <c r="J75" s="33"/>
    </row>
    <row r="76" spans="1:18" ht="16.5" customHeight="1">
      <c r="B76" s="32"/>
      <c r="C76" s="6" t="s">
        <v>85</v>
      </c>
      <c r="D76" s="6"/>
      <c r="E76" s="93">
        <v>44743</v>
      </c>
      <c r="F76" s="45"/>
      <c r="G76" s="46"/>
      <c r="H76" s="45"/>
      <c r="I76" s="45">
        <f t="shared" ref="I76:I80" si="7">(G76*H76)+F76</f>
        <v>0</v>
      </c>
      <c r="J76" s="47"/>
      <c r="K76" s="48"/>
      <c r="R76" s="27"/>
    </row>
    <row r="77" spans="1:18" ht="16.5" customHeight="1">
      <c r="B77" s="32"/>
      <c r="C77" s="6"/>
      <c r="D77" s="6"/>
      <c r="E77" s="93">
        <v>44774</v>
      </c>
      <c r="F77" s="45"/>
      <c r="G77" s="46"/>
      <c r="H77" s="45"/>
      <c r="I77" s="45">
        <f t="shared" si="7"/>
        <v>0</v>
      </c>
      <c r="J77" s="47"/>
      <c r="K77" s="48"/>
      <c r="R77" s="27"/>
    </row>
    <row r="78" spans="1:18" ht="16.5" customHeight="1">
      <c r="B78" s="32"/>
      <c r="C78" s="6"/>
      <c r="D78" s="6"/>
      <c r="E78" s="93">
        <v>44805</v>
      </c>
      <c r="F78" s="45"/>
      <c r="G78" s="46"/>
      <c r="H78" s="45"/>
      <c r="I78" s="45">
        <f t="shared" si="7"/>
        <v>0</v>
      </c>
      <c r="J78" s="47"/>
      <c r="K78" s="48"/>
      <c r="R78" s="27"/>
    </row>
    <row r="79" spans="1:18" ht="16.5" customHeight="1">
      <c r="B79" s="32"/>
      <c r="C79" s="6"/>
      <c r="D79" s="6"/>
      <c r="E79" s="93">
        <v>44835</v>
      </c>
      <c r="F79" s="45"/>
      <c r="G79" s="46"/>
      <c r="H79" s="45"/>
      <c r="I79" s="45">
        <f t="shared" si="7"/>
        <v>0</v>
      </c>
      <c r="J79" s="47"/>
      <c r="K79" s="48"/>
      <c r="R79" s="27"/>
    </row>
    <row r="80" spans="1:18" ht="16.5" customHeight="1">
      <c r="B80" s="32"/>
      <c r="C80" s="6"/>
      <c r="D80" s="6"/>
      <c r="E80" s="94">
        <v>44866</v>
      </c>
      <c r="F80" s="45"/>
      <c r="G80" s="46"/>
      <c r="H80" s="45"/>
      <c r="I80" s="45">
        <f t="shared" si="7"/>
        <v>0</v>
      </c>
      <c r="J80" s="47"/>
      <c r="K80" s="48"/>
      <c r="R80" s="27"/>
    </row>
    <row r="81" spans="1:18" ht="16.5" customHeight="1">
      <c r="B81" s="32"/>
      <c r="C81" s="49"/>
      <c r="D81" s="49"/>
      <c r="E81" s="49"/>
      <c r="F81" s="2" t="s">
        <v>15</v>
      </c>
      <c r="G81" s="2"/>
      <c r="H81" s="2"/>
      <c r="I81" s="45">
        <f>AVERAGE(I75:I80)</f>
        <v>0</v>
      </c>
      <c r="J81" s="47"/>
      <c r="K81" s="48"/>
      <c r="R81" s="27"/>
    </row>
    <row r="82" spans="1:18" ht="16.5" customHeight="1">
      <c r="B82" s="32"/>
      <c r="C82" s="49"/>
      <c r="D82" s="49"/>
      <c r="E82" s="49"/>
      <c r="F82" s="49"/>
      <c r="G82" s="49"/>
      <c r="H82" s="49"/>
      <c r="I82" s="49"/>
      <c r="J82" s="47"/>
      <c r="K82" s="48"/>
      <c r="R82" s="27"/>
    </row>
    <row r="83" spans="1:18" ht="30" customHeight="1">
      <c r="A83" s="37"/>
      <c r="B83" s="38"/>
      <c r="C83" s="8" t="s">
        <v>56</v>
      </c>
      <c r="D83" s="7"/>
      <c r="E83" s="39" t="s">
        <v>12</v>
      </c>
      <c r="F83" s="40" t="s">
        <v>73</v>
      </c>
      <c r="G83" s="41" t="s">
        <v>13</v>
      </c>
      <c r="H83" s="41" t="s">
        <v>74</v>
      </c>
      <c r="I83" s="41" t="s">
        <v>14</v>
      </c>
      <c r="J83" s="42"/>
      <c r="K83" s="43"/>
      <c r="L83" s="24"/>
      <c r="M83" s="24"/>
      <c r="N83" s="44"/>
      <c r="O83" s="44"/>
      <c r="P83" s="44"/>
      <c r="Q83" s="44"/>
      <c r="R83" s="44"/>
    </row>
    <row r="84" spans="1:18" ht="16.5" customHeight="1">
      <c r="B84" s="32"/>
      <c r="C84" s="100" t="s">
        <v>71</v>
      </c>
      <c r="D84" s="99"/>
      <c r="E84" s="93">
        <f>IF(Übersicht!$D$23="Ja",DATEN!C6,DATEN!B6)</f>
        <v>44348</v>
      </c>
      <c r="F84" s="45"/>
      <c r="G84" s="46"/>
      <c r="H84" s="45"/>
      <c r="I84" s="45">
        <f>(G84*H84)+F84</f>
        <v>0</v>
      </c>
      <c r="J84" s="33"/>
    </row>
    <row r="85" spans="1:18" ht="16.5" customHeight="1">
      <c r="B85" s="32"/>
      <c r="C85" s="6" t="s">
        <v>85</v>
      </c>
      <c r="D85" s="6"/>
      <c r="E85" s="93">
        <f>IF(Übersicht!$D$23="Ja",DATEN!C7,DATEN!B7)</f>
        <v>44378</v>
      </c>
      <c r="F85" s="45"/>
      <c r="G85" s="46"/>
      <c r="H85" s="45"/>
      <c r="I85" s="45">
        <f t="shared" ref="I85:I89" si="8">(G85*H85)+F85</f>
        <v>0</v>
      </c>
      <c r="J85" s="47"/>
      <c r="K85" s="48"/>
      <c r="R85" s="27"/>
    </row>
    <row r="86" spans="1:18" ht="16.5" customHeight="1">
      <c r="B86" s="32"/>
      <c r="C86" s="6"/>
      <c r="D86" s="6"/>
      <c r="E86" s="93">
        <f>IF(Übersicht!$D$23="Ja",DATEN!C8,DATEN!B8)</f>
        <v>44409</v>
      </c>
      <c r="F86" s="45"/>
      <c r="G86" s="46"/>
      <c r="H86" s="45"/>
      <c r="I86" s="45">
        <f t="shared" si="8"/>
        <v>0</v>
      </c>
      <c r="J86" s="47"/>
      <c r="K86" s="48"/>
      <c r="R86" s="27"/>
    </row>
    <row r="87" spans="1:18" ht="16.5" customHeight="1">
      <c r="B87" s="32"/>
      <c r="C87" s="6"/>
      <c r="D87" s="6"/>
      <c r="E87" s="93">
        <f>IF(Übersicht!$D$23="Ja",DATEN!C9,DATEN!B9)</f>
        <v>44440</v>
      </c>
      <c r="F87" s="45"/>
      <c r="G87" s="46"/>
      <c r="H87" s="45"/>
      <c r="I87" s="45">
        <f t="shared" si="8"/>
        <v>0</v>
      </c>
      <c r="J87" s="47"/>
      <c r="K87" s="48"/>
      <c r="R87" s="27"/>
    </row>
    <row r="88" spans="1:18" ht="16.5" customHeight="1">
      <c r="B88" s="32"/>
      <c r="C88" s="6"/>
      <c r="D88" s="6"/>
      <c r="E88" s="93">
        <f>IF(Übersicht!$D$23="Ja",DATEN!C10,DATEN!B10)</f>
        <v>44470</v>
      </c>
      <c r="F88" s="45"/>
      <c r="G88" s="46"/>
      <c r="H88" s="45"/>
      <c r="I88" s="45">
        <f t="shared" si="8"/>
        <v>0</v>
      </c>
      <c r="J88" s="47"/>
      <c r="K88" s="48"/>
      <c r="R88" s="27"/>
    </row>
    <row r="89" spans="1:18" ht="16.5" customHeight="1">
      <c r="B89" s="32"/>
      <c r="C89" s="6"/>
      <c r="D89" s="6"/>
      <c r="E89" s="93">
        <f>IF(Übersicht!$D$23="Ja",DATEN!C11,DATEN!B11)</f>
        <v>44501</v>
      </c>
      <c r="F89" s="45"/>
      <c r="G89" s="46"/>
      <c r="H89" s="45"/>
      <c r="I89" s="45">
        <f t="shared" si="8"/>
        <v>0</v>
      </c>
      <c r="J89" s="47"/>
      <c r="K89" s="48"/>
      <c r="R89" s="27"/>
    </row>
    <row r="90" spans="1:18" ht="16.5" customHeight="1">
      <c r="B90" s="32"/>
      <c r="C90" s="49"/>
      <c r="D90" s="49"/>
      <c r="E90" s="49"/>
      <c r="F90" s="2" t="s">
        <v>15</v>
      </c>
      <c r="G90" s="2"/>
      <c r="H90" s="2"/>
      <c r="I90" s="45">
        <f>AVERAGE(I84:I89)</f>
        <v>0</v>
      </c>
      <c r="J90" s="47"/>
      <c r="K90" s="48"/>
      <c r="R90" s="27"/>
    </row>
    <row r="91" spans="1:18" ht="16.5" customHeight="1">
      <c r="B91" s="32"/>
      <c r="C91" s="49"/>
      <c r="D91" s="49"/>
      <c r="E91" s="49"/>
      <c r="F91" s="49"/>
      <c r="G91" s="49"/>
      <c r="H91" s="49"/>
      <c r="I91" s="49"/>
      <c r="J91" s="47"/>
      <c r="K91" s="48"/>
      <c r="R91" s="27"/>
    </row>
    <row r="92" spans="1:18" ht="30" customHeight="1">
      <c r="A92" s="37"/>
      <c r="B92" s="38"/>
      <c r="C92" s="8" t="s">
        <v>57</v>
      </c>
      <c r="D92" s="7"/>
      <c r="E92" s="50" t="s">
        <v>12</v>
      </c>
      <c r="F92" s="40" t="s">
        <v>73</v>
      </c>
      <c r="G92" s="41" t="s">
        <v>13</v>
      </c>
      <c r="H92" s="41" t="s">
        <v>74</v>
      </c>
      <c r="I92" s="41" t="s">
        <v>14</v>
      </c>
      <c r="J92" s="42"/>
      <c r="K92" s="43"/>
      <c r="L92" s="24"/>
      <c r="M92" s="24"/>
      <c r="N92" s="44"/>
      <c r="O92" s="44"/>
      <c r="P92" s="44"/>
      <c r="Q92" s="44"/>
      <c r="R92" s="44"/>
    </row>
    <row r="93" spans="1:18" ht="16.5" customHeight="1">
      <c r="B93" s="32"/>
      <c r="C93" s="100" t="s">
        <v>71</v>
      </c>
      <c r="D93" s="99"/>
      <c r="E93" s="93">
        <v>44713</v>
      </c>
      <c r="F93" s="45"/>
      <c r="G93" s="46"/>
      <c r="H93" s="45"/>
      <c r="I93" s="45">
        <f>(G93*H93)+F93</f>
        <v>0</v>
      </c>
      <c r="J93" s="33"/>
    </row>
    <row r="94" spans="1:18" ht="16.5" customHeight="1">
      <c r="B94" s="32"/>
      <c r="C94" s="6" t="s">
        <v>85</v>
      </c>
      <c r="D94" s="6"/>
      <c r="E94" s="93">
        <v>44743</v>
      </c>
      <c r="F94" s="45"/>
      <c r="G94" s="46"/>
      <c r="H94" s="45"/>
      <c r="I94" s="45">
        <f t="shared" ref="I94:I98" si="9">(G94*H94)+F94</f>
        <v>0</v>
      </c>
      <c r="J94" s="47"/>
      <c r="K94" s="48"/>
      <c r="R94" s="27"/>
    </row>
    <row r="95" spans="1:18" ht="16.5" customHeight="1">
      <c r="B95" s="32"/>
      <c r="C95" s="6"/>
      <c r="D95" s="6"/>
      <c r="E95" s="93">
        <v>44774</v>
      </c>
      <c r="F95" s="45"/>
      <c r="G95" s="46"/>
      <c r="H95" s="45"/>
      <c r="I95" s="45">
        <f t="shared" si="9"/>
        <v>0</v>
      </c>
      <c r="J95" s="47"/>
      <c r="K95" s="48"/>
      <c r="R95" s="27"/>
    </row>
    <row r="96" spans="1:18" ht="16.5" customHeight="1">
      <c r="B96" s="32"/>
      <c r="C96" s="6"/>
      <c r="D96" s="6"/>
      <c r="E96" s="93">
        <v>44805</v>
      </c>
      <c r="F96" s="45"/>
      <c r="G96" s="46"/>
      <c r="H96" s="45"/>
      <c r="I96" s="45">
        <f t="shared" si="9"/>
        <v>0</v>
      </c>
      <c r="J96" s="47"/>
      <c r="K96" s="48"/>
      <c r="R96" s="27"/>
    </row>
    <row r="97" spans="1:18" ht="16.5" customHeight="1">
      <c r="B97" s="32"/>
      <c r="C97" s="6"/>
      <c r="D97" s="6"/>
      <c r="E97" s="93">
        <v>44835</v>
      </c>
      <c r="F97" s="45"/>
      <c r="G97" s="46"/>
      <c r="H97" s="45"/>
      <c r="I97" s="45">
        <f t="shared" si="9"/>
        <v>0</v>
      </c>
      <c r="J97" s="47"/>
      <c r="K97" s="48"/>
      <c r="R97" s="27"/>
    </row>
    <row r="98" spans="1:18" ht="16.5" customHeight="1">
      <c r="B98" s="32"/>
      <c r="C98" s="6"/>
      <c r="D98" s="6"/>
      <c r="E98" s="94">
        <v>44866</v>
      </c>
      <c r="F98" s="45"/>
      <c r="G98" s="46"/>
      <c r="H98" s="45"/>
      <c r="I98" s="45">
        <f t="shared" si="9"/>
        <v>0</v>
      </c>
      <c r="J98" s="47"/>
      <c r="K98" s="48"/>
      <c r="R98" s="27"/>
    </row>
    <row r="99" spans="1:18" ht="16.5" customHeight="1">
      <c r="B99" s="32"/>
      <c r="C99" s="49"/>
      <c r="D99" s="49"/>
      <c r="E99" s="49"/>
      <c r="F99" s="2" t="s">
        <v>15</v>
      </c>
      <c r="G99" s="2"/>
      <c r="H99" s="2"/>
      <c r="I99" s="45">
        <f>AVERAGE(I93:I98)</f>
        <v>0</v>
      </c>
      <c r="J99" s="47"/>
      <c r="K99" s="48"/>
      <c r="R99" s="27"/>
    </row>
    <row r="100" spans="1:18" ht="16.5" customHeight="1">
      <c r="B100" s="32"/>
      <c r="C100" s="49"/>
      <c r="D100" s="49"/>
      <c r="E100" s="49"/>
      <c r="F100" s="49"/>
      <c r="G100" s="49"/>
      <c r="H100" s="49"/>
      <c r="I100" s="49"/>
      <c r="J100" s="47"/>
      <c r="K100" s="48"/>
      <c r="R100" s="27"/>
    </row>
    <row r="101" spans="1:18" ht="30" customHeight="1">
      <c r="A101" s="37"/>
      <c r="B101" s="38"/>
      <c r="C101" s="8" t="s">
        <v>58</v>
      </c>
      <c r="D101" s="7"/>
      <c r="E101" s="39" t="s">
        <v>12</v>
      </c>
      <c r="F101" s="40" t="s">
        <v>73</v>
      </c>
      <c r="G101" s="41" t="s">
        <v>13</v>
      </c>
      <c r="H101" s="41" t="s">
        <v>74</v>
      </c>
      <c r="I101" s="41" t="s">
        <v>14</v>
      </c>
      <c r="J101" s="42"/>
      <c r="K101" s="43"/>
      <c r="L101" s="24"/>
      <c r="M101" s="24"/>
      <c r="N101" s="44"/>
      <c r="O101" s="44"/>
      <c r="P101" s="44"/>
      <c r="Q101" s="44"/>
      <c r="R101" s="44"/>
    </row>
    <row r="102" spans="1:18" ht="16.5" customHeight="1">
      <c r="B102" s="32"/>
      <c r="C102" s="100" t="s">
        <v>71</v>
      </c>
      <c r="D102" s="99"/>
      <c r="E102" s="93">
        <f>IF(Übersicht!$D$23="Ja",DATEN!C6,DATEN!B6)</f>
        <v>44348</v>
      </c>
      <c r="F102" s="45"/>
      <c r="G102" s="46"/>
      <c r="H102" s="45"/>
      <c r="I102" s="45">
        <f>(G102*H102)+F102</f>
        <v>0</v>
      </c>
      <c r="J102" s="33"/>
    </row>
    <row r="103" spans="1:18" ht="16.5" customHeight="1">
      <c r="B103" s="32"/>
      <c r="C103" s="6" t="s">
        <v>85</v>
      </c>
      <c r="D103" s="6"/>
      <c r="E103" s="93">
        <f>IF(Übersicht!$D$23="Ja",DATEN!C7,DATEN!B7)</f>
        <v>44378</v>
      </c>
      <c r="F103" s="45"/>
      <c r="G103" s="46"/>
      <c r="H103" s="45"/>
      <c r="I103" s="45">
        <f t="shared" ref="I103:I107" si="10">(G103*H103)+F103</f>
        <v>0</v>
      </c>
      <c r="J103" s="47"/>
      <c r="K103" s="48"/>
      <c r="R103" s="27"/>
    </row>
    <row r="104" spans="1:18" ht="16.5" customHeight="1">
      <c r="B104" s="32"/>
      <c r="C104" s="6"/>
      <c r="D104" s="6"/>
      <c r="E104" s="93">
        <f>IF(Übersicht!$D$23="Ja",DATEN!C8,DATEN!B8)</f>
        <v>44409</v>
      </c>
      <c r="F104" s="45"/>
      <c r="G104" s="46"/>
      <c r="H104" s="45"/>
      <c r="I104" s="45">
        <f t="shared" si="10"/>
        <v>0</v>
      </c>
      <c r="J104" s="47"/>
      <c r="K104" s="48"/>
      <c r="R104" s="27"/>
    </row>
    <row r="105" spans="1:18" ht="16.5" customHeight="1">
      <c r="B105" s="32"/>
      <c r="C105" s="6"/>
      <c r="D105" s="6"/>
      <c r="E105" s="93">
        <f>IF(Übersicht!$D$23="Ja",DATEN!C9,DATEN!B9)</f>
        <v>44440</v>
      </c>
      <c r="F105" s="45"/>
      <c r="G105" s="46"/>
      <c r="H105" s="45"/>
      <c r="I105" s="45">
        <f t="shared" si="10"/>
        <v>0</v>
      </c>
      <c r="J105" s="47"/>
      <c r="K105" s="48"/>
      <c r="R105" s="27"/>
    </row>
    <row r="106" spans="1:18" ht="16.5" customHeight="1">
      <c r="B106" s="32"/>
      <c r="C106" s="6"/>
      <c r="D106" s="6"/>
      <c r="E106" s="93">
        <f>IF(Übersicht!$D$23="Ja",DATEN!C10,DATEN!B10)</f>
        <v>44470</v>
      </c>
      <c r="F106" s="45"/>
      <c r="G106" s="46"/>
      <c r="H106" s="45"/>
      <c r="I106" s="45">
        <f t="shared" si="10"/>
        <v>0</v>
      </c>
      <c r="J106" s="47"/>
      <c r="K106" s="48"/>
      <c r="R106" s="27"/>
    </row>
    <row r="107" spans="1:18" ht="16.5" customHeight="1">
      <c r="B107" s="32"/>
      <c r="C107" s="6"/>
      <c r="D107" s="6"/>
      <c r="E107" s="93">
        <f>IF(Übersicht!$D$23="Ja",DATEN!C11,DATEN!B11)</f>
        <v>44501</v>
      </c>
      <c r="F107" s="45"/>
      <c r="G107" s="46"/>
      <c r="H107" s="45"/>
      <c r="I107" s="45">
        <f t="shared" si="10"/>
        <v>0</v>
      </c>
      <c r="J107" s="47"/>
      <c r="K107" s="48"/>
      <c r="R107" s="27"/>
    </row>
    <row r="108" spans="1:18" ht="16.5" customHeight="1">
      <c r="B108" s="32"/>
      <c r="C108" s="49"/>
      <c r="D108" s="49"/>
      <c r="E108" s="49"/>
      <c r="F108" s="2" t="s">
        <v>15</v>
      </c>
      <c r="G108" s="2"/>
      <c r="H108" s="2"/>
      <c r="I108" s="45">
        <f>AVERAGE(I102:I107)</f>
        <v>0</v>
      </c>
      <c r="J108" s="47"/>
      <c r="K108" s="48"/>
      <c r="R108" s="27"/>
    </row>
    <row r="109" spans="1:18" ht="16.5" customHeight="1">
      <c r="B109" s="32"/>
      <c r="C109" s="49"/>
      <c r="D109" s="49"/>
      <c r="E109" s="49"/>
      <c r="F109" s="49"/>
      <c r="G109" s="49"/>
      <c r="H109" s="49"/>
      <c r="I109" s="49"/>
      <c r="J109" s="47"/>
      <c r="K109" s="48"/>
      <c r="R109" s="27"/>
    </row>
    <row r="110" spans="1:18" ht="30" customHeight="1">
      <c r="A110" s="37"/>
      <c r="B110" s="38"/>
      <c r="C110" s="8" t="s">
        <v>59</v>
      </c>
      <c r="D110" s="7"/>
      <c r="E110" s="50" t="s">
        <v>12</v>
      </c>
      <c r="F110" s="40" t="s">
        <v>73</v>
      </c>
      <c r="G110" s="41" t="s">
        <v>13</v>
      </c>
      <c r="H110" s="41" t="s">
        <v>74</v>
      </c>
      <c r="I110" s="41" t="s">
        <v>14</v>
      </c>
      <c r="J110" s="42"/>
      <c r="K110" s="43"/>
      <c r="L110" s="24"/>
      <c r="M110" s="24"/>
      <c r="N110" s="44"/>
      <c r="O110" s="44"/>
      <c r="P110" s="44"/>
      <c r="Q110" s="44"/>
      <c r="R110" s="44"/>
    </row>
    <row r="111" spans="1:18" ht="16.5" customHeight="1">
      <c r="B111" s="32"/>
      <c r="C111" s="100" t="s">
        <v>71</v>
      </c>
      <c r="D111" s="99"/>
      <c r="E111" s="93">
        <v>44713</v>
      </c>
      <c r="F111" s="45"/>
      <c r="G111" s="46"/>
      <c r="H111" s="45"/>
      <c r="I111" s="45">
        <f>(G111*H111)+F111</f>
        <v>0</v>
      </c>
      <c r="J111" s="33"/>
    </row>
    <row r="112" spans="1:18" ht="16.5" customHeight="1">
      <c r="B112" s="32"/>
      <c r="C112" s="6" t="s">
        <v>85</v>
      </c>
      <c r="D112" s="6"/>
      <c r="E112" s="93">
        <v>44743</v>
      </c>
      <c r="F112" s="45"/>
      <c r="G112" s="46"/>
      <c r="H112" s="45"/>
      <c r="I112" s="45">
        <f t="shared" ref="I112:I116" si="11">(G112*H112)+F112</f>
        <v>0</v>
      </c>
      <c r="J112" s="47"/>
      <c r="K112" s="48"/>
      <c r="R112" s="27"/>
    </row>
    <row r="113" spans="1:18" ht="16.5" customHeight="1">
      <c r="B113" s="32"/>
      <c r="C113" s="6"/>
      <c r="D113" s="6"/>
      <c r="E113" s="93">
        <v>44774</v>
      </c>
      <c r="F113" s="45"/>
      <c r="G113" s="46"/>
      <c r="H113" s="45"/>
      <c r="I113" s="45">
        <f t="shared" si="11"/>
        <v>0</v>
      </c>
      <c r="J113" s="47"/>
      <c r="K113" s="48"/>
      <c r="R113" s="27"/>
    </row>
    <row r="114" spans="1:18" ht="16.5" customHeight="1">
      <c r="B114" s="32"/>
      <c r="C114" s="6"/>
      <c r="D114" s="6"/>
      <c r="E114" s="93">
        <v>44805</v>
      </c>
      <c r="F114" s="45"/>
      <c r="G114" s="46"/>
      <c r="H114" s="45"/>
      <c r="I114" s="45">
        <f t="shared" si="11"/>
        <v>0</v>
      </c>
      <c r="J114" s="47"/>
      <c r="K114" s="48"/>
      <c r="R114" s="27"/>
    </row>
    <row r="115" spans="1:18" ht="16.5" customHeight="1">
      <c r="B115" s="32"/>
      <c r="C115" s="6"/>
      <c r="D115" s="6"/>
      <c r="E115" s="93">
        <v>44835</v>
      </c>
      <c r="F115" s="45"/>
      <c r="G115" s="46"/>
      <c r="H115" s="45"/>
      <c r="I115" s="45">
        <f t="shared" si="11"/>
        <v>0</v>
      </c>
      <c r="J115" s="47"/>
      <c r="K115" s="48"/>
      <c r="R115" s="27"/>
    </row>
    <row r="116" spans="1:18" ht="16.5" customHeight="1">
      <c r="B116" s="32"/>
      <c r="C116" s="6"/>
      <c r="D116" s="6"/>
      <c r="E116" s="94">
        <v>44866</v>
      </c>
      <c r="F116" s="45"/>
      <c r="G116" s="46"/>
      <c r="H116" s="45"/>
      <c r="I116" s="45">
        <f t="shared" si="11"/>
        <v>0</v>
      </c>
      <c r="J116" s="47"/>
      <c r="K116" s="48"/>
      <c r="R116" s="27"/>
    </row>
    <row r="117" spans="1:18" ht="16.5" customHeight="1">
      <c r="B117" s="32"/>
      <c r="C117" s="49"/>
      <c r="D117" s="49"/>
      <c r="E117" s="49"/>
      <c r="F117" s="2" t="s">
        <v>15</v>
      </c>
      <c r="G117" s="2"/>
      <c r="H117" s="2"/>
      <c r="I117" s="45">
        <f>AVERAGE(I111:I116)</f>
        <v>0</v>
      </c>
      <c r="J117" s="47"/>
      <c r="K117" s="48"/>
      <c r="R117" s="27"/>
    </row>
    <row r="118" spans="1:18" ht="16.5" customHeight="1">
      <c r="B118" s="32"/>
      <c r="C118" s="49"/>
      <c r="D118" s="49"/>
      <c r="E118" s="49"/>
      <c r="F118" s="97"/>
      <c r="G118" s="97"/>
      <c r="H118" s="97"/>
      <c r="I118" s="98"/>
      <c r="J118" s="47"/>
      <c r="K118" s="48"/>
      <c r="R118" s="27"/>
    </row>
    <row r="119" spans="1:18" ht="30" customHeight="1">
      <c r="A119" s="37"/>
      <c r="B119" s="38"/>
      <c r="C119" s="8" t="s">
        <v>60</v>
      </c>
      <c r="D119" s="7"/>
      <c r="E119" s="39" t="s">
        <v>12</v>
      </c>
      <c r="F119" s="40" t="s">
        <v>73</v>
      </c>
      <c r="G119" s="41" t="s">
        <v>13</v>
      </c>
      <c r="H119" s="41" t="s">
        <v>74</v>
      </c>
      <c r="I119" s="41" t="s">
        <v>14</v>
      </c>
      <c r="J119" s="42"/>
      <c r="K119" s="43"/>
      <c r="L119" s="24"/>
      <c r="M119" s="24"/>
      <c r="N119" s="44"/>
      <c r="O119" s="44"/>
      <c r="P119" s="44"/>
      <c r="Q119" s="44"/>
      <c r="R119" s="44"/>
    </row>
    <row r="120" spans="1:18" ht="16.5" customHeight="1">
      <c r="B120" s="32"/>
      <c r="C120" s="100" t="s">
        <v>71</v>
      </c>
      <c r="D120" s="99"/>
      <c r="E120" s="93">
        <f>IF(Übersicht!$D$23="Ja",DATEN!C6,DATEN!B6)</f>
        <v>44348</v>
      </c>
      <c r="F120" s="45"/>
      <c r="G120" s="46"/>
      <c r="H120" s="45"/>
      <c r="I120" s="45">
        <f>(G120*H120)+F120</f>
        <v>0</v>
      </c>
      <c r="J120" s="33"/>
    </row>
    <row r="121" spans="1:18" ht="16.5" customHeight="1">
      <c r="B121" s="32"/>
      <c r="C121" s="6" t="s">
        <v>85</v>
      </c>
      <c r="D121" s="6"/>
      <c r="E121" s="93">
        <f>IF(Übersicht!$D$23="Ja",DATEN!C7,DATEN!B7)</f>
        <v>44378</v>
      </c>
      <c r="F121" s="45"/>
      <c r="G121" s="46"/>
      <c r="H121" s="45"/>
      <c r="I121" s="45">
        <f t="shared" ref="I121:I125" si="12">(G121*H121)+F121</f>
        <v>0</v>
      </c>
      <c r="J121" s="47"/>
      <c r="K121" s="48"/>
      <c r="R121" s="27"/>
    </row>
    <row r="122" spans="1:18" ht="16.5" customHeight="1">
      <c r="B122" s="32"/>
      <c r="C122" s="6"/>
      <c r="D122" s="6"/>
      <c r="E122" s="93">
        <f>IF(Übersicht!$D$23="Ja",DATEN!C8,DATEN!B8)</f>
        <v>44409</v>
      </c>
      <c r="F122" s="45"/>
      <c r="G122" s="46"/>
      <c r="H122" s="45"/>
      <c r="I122" s="45">
        <f t="shared" si="12"/>
        <v>0</v>
      </c>
      <c r="J122" s="47"/>
      <c r="K122" s="48"/>
      <c r="R122" s="27"/>
    </row>
    <row r="123" spans="1:18" ht="16.5" customHeight="1">
      <c r="B123" s="32"/>
      <c r="C123" s="6"/>
      <c r="D123" s="6"/>
      <c r="E123" s="93">
        <f>IF(Übersicht!$D$23="Ja",DATEN!C9,DATEN!B9)</f>
        <v>44440</v>
      </c>
      <c r="F123" s="45"/>
      <c r="G123" s="46"/>
      <c r="H123" s="45"/>
      <c r="I123" s="45">
        <f t="shared" si="12"/>
        <v>0</v>
      </c>
      <c r="J123" s="47"/>
      <c r="K123" s="48"/>
      <c r="R123" s="27"/>
    </row>
    <row r="124" spans="1:18" ht="16.5" customHeight="1">
      <c r="B124" s="32"/>
      <c r="C124" s="6"/>
      <c r="D124" s="6"/>
      <c r="E124" s="93">
        <f>IF(Übersicht!$D$23="Ja",DATEN!C10,DATEN!B10)</f>
        <v>44470</v>
      </c>
      <c r="F124" s="45"/>
      <c r="G124" s="46"/>
      <c r="H124" s="45"/>
      <c r="I124" s="45">
        <f t="shared" si="12"/>
        <v>0</v>
      </c>
      <c r="J124" s="47"/>
      <c r="K124" s="48"/>
      <c r="R124" s="27"/>
    </row>
    <row r="125" spans="1:18" ht="16.5" customHeight="1">
      <c r="B125" s="32"/>
      <c r="C125" s="6"/>
      <c r="D125" s="6"/>
      <c r="E125" s="93">
        <f>IF(Übersicht!$D$23="Ja",DATEN!C11,DATEN!B11)</f>
        <v>44501</v>
      </c>
      <c r="F125" s="45"/>
      <c r="G125" s="46"/>
      <c r="H125" s="45"/>
      <c r="I125" s="45">
        <f t="shared" si="12"/>
        <v>0</v>
      </c>
      <c r="J125" s="47"/>
      <c r="K125" s="48"/>
      <c r="R125" s="27"/>
    </row>
    <row r="126" spans="1:18" ht="16.5" customHeight="1">
      <c r="B126" s="32"/>
      <c r="C126" s="49"/>
      <c r="D126" s="49"/>
      <c r="E126" s="49"/>
      <c r="F126" s="2" t="s">
        <v>15</v>
      </c>
      <c r="G126" s="2"/>
      <c r="H126" s="2"/>
      <c r="I126" s="45">
        <f>AVERAGE(I120:I125)</f>
        <v>0</v>
      </c>
      <c r="J126" s="47"/>
      <c r="K126" s="48"/>
      <c r="R126" s="27"/>
    </row>
    <row r="127" spans="1:18" ht="16.5" customHeight="1">
      <c r="B127" s="32"/>
      <c r="C127" s="49"/>
      <c r="D127" s="49"/>
      <c r="E127" s="49"/>
      <c r="F127" s="49"/>
      <c r="G127" s="49"/>
      <c r="H127" s="49"/>
      <c r="I127" s="49"/>
      <c r="J127" s="47"/>
      <c r="K127" s="48"/>
      <c r="R127" s="27"/>
    </row>
    <row r="128" spans="1:18" ht="30" customHeight="1">
      <c r="A128" s="37"/>
      <c r="B128" s="38"/>
      <c r="C128" s="8" t="s">
        <v>61</v>
      </c>
      <c r="D128" s="7"/>
      <c r="E128" s="50" t="s">
        <v>12</v>
      </c>
      <c r="F128" s="40" t="s">
        <v>73</v>
      </c>
      <c r="G128" s="41" t="s">
        <v>13</v>
      </c>
      <c r="H128" s="41" t="s">
        <v>74</v>
      </c>
      <c r="I128" s="41" t="s">
        <v>14</v>
      </c>
      <c r="J128" s="42"/>
      <c r="K128" s="43"/>
      <c r="L128" s="24"/>
      <c r="M128" s="24"/>
      <c r="N128" s="44"/>
      <c r="O128" s="44"/>
      <c r="P128" s="44"/>
      <c r="Q128" s="44"/>
      <c r="R128" s="44"/>
    </row>
    <row r="129" spans="1:18" ht="16.5" customHeight="1">
      <c r="B129" s="32"/>
      <c r="C129" s="100" t="s">
        <v>71</v>
      </c>
      <c r="D129" s="99"/>
      <c r="E129" s="93">
        <v>44713</v>
      </c>
      <c r="F129" s="45"/>
      <c r="G129" s="46"/>
      <c r="H129" s="45"/>
      <c r="I129" s="45">
        <f>(G129*H129)+F129</f>
        <v>0</v>
      </c>
      <c r="J129" s="33"/>
    </row>
    <row r="130" spans="1:18" ht="16.5" customHeight="1">
      <c r="B130" s="32"/>
      <c r="C130" s="6" t="s">
        <v>85</v>
      </c>
      <c r="D130" s="6"/>
      <c r="E130" s="93">
        <v>44743</v>
      </c>
      <c r="F130" s="45"/>
      <c r="G130" s="46"/>
      <c r="H130" s="45"/>
      <c r="I130" s="45">
        <f t="shared" ref="I130:I134" si="13">(G130*H130)+F130</f>
        <v>0</v>
      </c>
      <c r="J130" s="47"/>
      <c r="K130" s="48"/>
      <c r="R130" s="27"/>
    </row>
    <row r="131" spans="1:18" ht="16.5" customHeight="1">
      <c r="B131" s="32"/>
      <c r="C131" s="6"/>
      <c r="D131" s="6"/>
      <c r="E131" s="93">
        <v>44774</v>
      </c>
      <c r="F131" s="45"/>
      <c r="G131" s="46"/>
      <c r="H131" s="45"/>
      <c r="I131" s="45">
        <f t="shared" si="13"/>
        <v>0</v>
      </c>
      <c r="J131" s="47"/>
      <c r="K131" s="48"/>
      <c r="R131" s="27"/>
    </row>
    <row r="132" spans="1:18" ht="16.5" customHeight="1">
      <c r="B132" s="32"/>
      <c r="C132" s="6"/>
      <c r="D132" s="6"/>
      <c r="E132" s="93">
        <v>44805</v>
      </c>
      <c r="F132" s="45"/>
      <c r="G132" s="46"/>
      <c r="H132" s="45"/>
      <c r="I132" s="45">
        <f t="shared" si="13"/>
        <v>0</v>
      </c>
      <c r="J132" s="47"/>
      <c r="K132" s="48"/>
      <c r="R132" s="27"/>
    </row>
    <row r="133" spans="1:18" ht="16.5" customHeight="1">
      <c r="B133" s="32"/>
      <c r="C133" s="6"/>
      <c r="D133" s="6"/>
      <c r="E133" s="93">
        <v>44835</v>
      </c>
      <c r="F133" s="45"/>
      <c r="G133" s="46"/>
      <c r="H133" s="45"/>
      <c r="I133" s="45">
        <f t="shared" si="13"/>
        <v>0</v>
      </c>
      <c r="J133" s="47"/>
      <c r="K133" s="48"/>
      <c r="R133" s="27"/>
    </row>
    <row r="134" spans="1:18" ht="16.5" customHeight="1">
      <c r="B134" s="32"/>
      <c r="C134" s="6"/>
      <c r="D134" s="6"/>
      <c r="E134" s="94">
        <v>44866</v>
      </c>
      <c r="F134" s="45"/>
      <c r="G134" s="46"/>
      <c r="H134" s="45"/>
      <c r="I134" s="45">
        <f t="shared" si="13"/>
        <v>0</v>
      </c>
      <c r="J134" s="47"/>
      <c r="K134" s="48"/>
      <c r="R134" s="27"/>
    </row>
    <row r="135" spans="1:18" ht="16.5" customHeight="1">
      <c r="B135" s="32"/>
      <c r="C135" s="49"/>
      <c r="D135" s="49"/>
      <c r="E135" s="49"/>
      <c r="F135" s="2" t="s">
        <v>15</v>
      </c>
      <c r="G135" s="2"/>
      <c r="H135" s="2"/>
      <c r="I135" s="45">
        <f>AVERAGE(I129:I134)</f>
        <v>0</v>
      </c>
      <c r="J135" s="47"/>
      <c r="K135" s="48"/>
      <c r="R135" s="27"/>
    </row>
    <row r="136" spans="1:18" ht="16.5" customHeight="1">
      <c r="B136" s="32"/>
      <c r="C136" s="49"/>
      <c r="D136" s="49"/>
      <c r="E136" s="49"/>
      <c r="F136" s="49"/>
      <c r="G136" s="49"/>
      <c r="H136" s="49"/>
      <c r="I136" s="49"/>
      <c r="J136" s="47"/>
      <c r="K136" s="48"/>
      <c r="R136" s="27"/>
    </row>
    <row r="137" spans="1:18" ht="30" customHeight="1">
      <c r="A137" s="37"/>
      <c r="B137" s="38"/>
      <c r="C137" s="8" t="s">
        <v>62</v>
      </c>
      <c r="D137" s="7"/>
      <c r="E137" s="39" t="s">
        <v>12</v>
      </c>
      <c r="F137" s="40" t="s">
        <v>73</v>
      </c>
      <c r="G137" s="41" t="s">
        <v>13</v>
      </c>
      <c r="H137" s="41" t="s">
        <v>74</v>
      </c>
      <c r="I137" s="41" t="s">
        <v>14</v>
      </c>
      <c r="J137" s="42"/>
      <c r="K137" s="43"/>
      <c r="L137" s="24"/>
      <c r="M137" s="24"/>
      <c r="N137" s="44"/>
      <c r="O137" s="44"/>
      <c r="P137" s="44"/>
      <c r="Q137" s="44"/>
      <c r="R137" s="44"/>
    </row>
    <row r="138" spans="1:18" ht="16.5" customHeight="1">
      <c r="B138" s="32"/>
      <c r="C138" s="100" t="s">
        <v>71</v>
      </c>
      <c r="D138" s="99"/>
      <c r="E138" s="93">
        <f>IF(Übersicht!$D$23="Ja",DATEN!C6,DATEN!B6)</f>
        <v>44348</v>
      </c>
      <c r="F138" s="45"/>
      <c r="G138" s="46"/>
      <c r="H138" s="45"/>
      <c r="I138" s="45">
        <f>(G138*H138)+F138</f>
        <v>0</v>
      </c>
      <c r="J138" s="33"/>
    </row>
    <row r="139" spans="1:18" ht="16.5" customHeight="1">
      <c r="B139" s="32"/>
      <c r="C139" s="6" t="s">
        <v>85</v>
      </c>
      <c r="D139" s="6"/>
      <c r="E139" s="93">
        <f>IF(Übersicht!$D$23="Ja",DATEN!C7,DATEN!B7)</f>
        <v>44378</v>
      </c>
      <c r="F139" s="45"/>
      <c r="G139" s="46"/>
      <c r="H139" s="45"/>
      <c r="I139" s="45">
        <f t="shared" ref="I139:I143" si="14">(G139*H139)+F139</f>
        <v>0</v>
      </c>
      <c r="J139" s="47"/>
      <c r="K139" s="48"/>
      <c r="R139" s="27"/>
    </row>
    <row r="140" spans="1:18" ht="16.5" customHeight="1">
      <c r="B140" s="32"/>
      <c r="C140" s="6"/>
      <c r="D140" s="6"/>
      <c r="E140" s="93">
        <f>IF(Übersicht!$D$23="Ja",DATEN!C8,DATEN!B8)</f>
        <v>44409</v>
      </c>
      <c r="F140" s="45"/>
      <c r="G140" s="46"/>
      <c r="H140" s="45"/>
      <c r="I140" s="45">
        <f t="shared" si="14"/>
        <v>0</v>
      </c>
      <c r="J140" s="47"/>
      <c r="K140" s="48"/>
      <c r="R140" s="27"/>
    </row>
    <row r="141" spans="1:18" ht="16.5" customHeight="1">
      <c r="B141" s="32"/>
      <c r="C141" s="6"/>
      <c r="D141" s="6"/>
      <c r="E141" s="93">
        <f>IF(Übersicht!$D$23="Ja",DATEN!C9,DATEN!B9)</f>
        <v>44440</v>
      </c>
      <c r="F141" s="45"/>
      <c r="G141" s="46"/>
      <c r="H141" s="45"/>
      <c r="I141" s="45">
        <f t="shared" si="14"/>
        <v>0</v>
      </c>
      <c r="J141" s="47"/>
      <c r="K141" s="48"/>
      <c r="R141" s="27"/>
    </row>
    <row r="142" spans="1:18" ht="16.5" customHeight="1">
      <c r="B142" s="32"/>
      <c r="C142" s="6"/>
      <c r="D142" s="6"/>
      <c r="E142" s="93">
        <f>IF(Übersicht!$D$23="Ja",DATEN!C10,DATEN!B10)</f>
        <v>44470</v>
      </c>
      <c r="F142" s="45"/>
      <c r="G142" s="46"/>
      <c r="H142" s="45"/>
      <c r="I142" s="45">
        <f t="shared" si="14"/>
        <v>0</v>
      </c>
      <c r="J142" s="47"/>
      <c r="K142" s="48"/>
      <c r="R142" s="27"/>
    </row>
    <row r="143" spans="1:18" ht="16.5" customHeight="1">
      <c r="B143" s="32"/>
      <c r="C143" s="6"/>
      <c r="D143" s="6"/>
      <c r="E143" s="93">
        <f>IF(Übersicht!$D$23="Ja",DATEN!C11,DATEN!B11)</f>
        <v>44501</v>
      </c>
      <c r="F143" s="45"/>
      <c r="G143" s="46"/>
      <c r="H143" s="45"/>
      <c r="I143" s="45">
        <f t="shared" si="14"/>
        <v>0</v>
      </c>
      <c r="J143" s="47"/>
      <c r="K143" s="48"/>
      <c r="R143" s="27"/>
    </row>
    <row r="144" spans="1:18" ht="16.5" customHeight="1">
      <c r="B144" s="32"/>
      <c r="C144" s="49"/>
      <c r="D144" s="49"/>
      <c r="E144" s="49"/>
      <c r="F144" s="2" t="s">
        <v>15</v>
      </c>
      <c r="G144" s="2"/>
      <c r="H144" s="2"/>
      <c r="I144" s="45">
        <f>AVERAGE(I138:I143)</f>
        <v>0</v>
      </c>
      <c r="J144" s="47"/>
      <c r="K144" s="48"/>
      <c r="R144" s="27"/>
    </row>
    <row r="145" spans="1:18" ht="16.5" customHeight="1">
      <c r="B145" s="32"/>
      <c r="C145" s="49"/>
      <c r="D145" s="49"/>
      <c r="E145" s="49"/>
      <c r="F145" s="49"/>
      <c r="G145" s="49"/>
      <c r="H145" s="49"/>
      <c r="I145" s="49"/>
      <c r="J145" s="47"/>
      <c r="K145" s="48"/>
      <c r="R145" s="27"/>
    </row>
    <row r="146" spans="1:18" ht="30" customHeight="1">
      <c r="A146" s="37"/>
      <c r="B146" s="38"/>
      <c r="C146" s="8" t="s">
        <v>63</v>
      </c>
      <c r="D146" s="7"/>
      <c r="E146" s="50" t="s">
        <v>12</v>
      </c>
      <c r="F146" s="40" t="s">
        <v>73</v>
      </c>
      <c r="G146" s="41" t="s">
        <v>13</v>
      </c>
      <c r="H146" s="41" t="s">
        <v>74</v>
      </c>
      <c r="I146" s="41" t="s">
        <v>14</v>
      </c>
      <c r="J146" s="42"/>
      <c r="K146" s="43"/>
      <c r="L146" s="24"/>
      <c r="M146" s="24"/>
      <c r="N146" s="44"/>
      <c r="O146" s="44"/>
      <c r="P146" s="44"/>
      <c r="Q146" s="44"/>
      <c r="R146" s="44"/>
    </row>
    <row r="147" spans="1:18" ht="16.5" customHeight="1">
      <c r="B147" s="32"/>
      <c r="C147" s="100" t="s">
        <v>71</v>
      </c>
      <c r="D147" s="99"/>
      <c r="E147" s="93">
        <v>44713</v>
      </c>
      <c r="F147" s="45"/>
      <c r="G147" s="46"/>
      <c r="H147" s="45"/>
      <c r="I147" s="45">
        <f>(G147*H147)+F147</f>
        <v>0</v>
      </c>
      <c r="J147" s="33"/>
    </row>
    <row r="148" spans="1:18" ht="16.5" customHeight="1">
      <c r="B148" s="32"/>
      <c r="C148" s="6" t="s">
        <v>85</v>
      </c>
      <c r="D148" s="6"/>
      <c r="E148" s="93">
        <v>44743</v>
      </c>
      <c r="F148" s="45"/>
      <c r="G148" s="46"/>
      <c r="H148" s="45"/>
      <c r="I148" s="45">
        <f t="shared" ref="I148:I152" si="15">(G148*H148)+F148</f>
        <v>0</v>
      </c>
      <c r="J148" s="47"/>
      <c r="K148" s="48"/>
      <c r="R148" s="27"/>
    </row>
    <row r="149" spans="1:18" ht="16.5" customHeight="1">
      <c r="B149" s="32"/>
      <c r="C149" s="6"/>
      <c r="D149" s="6"/>
      <c r="E149" s="93">
        <v>44774</v>
      </c>
      <c r="F149" s="45"/>
      <c r="G149" s="46"/>
      <c r="H149" s="45"/>
      <c r="I149" s="45">
        <f t="shared" si="15"/>
        <v>0</v>
      </c>
      <c r="J149" s="47"/>
      <c r="K149" s="48"/>
      <c r="R149" s="27"/>
    </row>
    <row r="150" spans="1:18" ht="16.5" customHeight="1">
      <c r="B150" s="32"/>
      <c r="C150" s="6"/>
      <c r="D150" s="6"/>
      <c r="E150" s="93">
        <v>44805</v>
      </c>
      <c r="F150" s="45"/>
      <c r="G150" s="46"/>
      <c r="H150" s="45"/>
      <c r="I150" s="45">
        <f t="shared" si="15"/>
        <v>0</v>
      </c>
      <c r="J150" s="47"/>
      <c r="K150" s="48"/>
      <c r="R150" s="27"/>
    </row>
    <row r="151" spans="1:18" ht="16.5" customHeight="1">
      <c r="B151" s="32"/>
      <c r="C151" s="6"/>
      <c r="D151" s="6"/>
      <c r="E151" s="93">
        <v>44835</v>
      </c>
      <c r="F151" s="45"/>
      <c r="G151" s="46"/>
      <c r="H151" s="45"/>
      <c r="I151" s="45">
        <f t="shared" si="15"/>
        <v>0</v>
      </c>
      <c r="J151" s="47"/>
      <c r="K151" s="48"/>
      <c r="R151" s="27"/>
    </row>
    <row r="152" spans="1:18" ht="16.5" customHeight="1">
      <c r="B152" s="32"/>
      <c r="C152" s="6"/>
      <c r="D152" s="6"/>
      <c r="E152" s="94">
        <v>44866</v>
      </c>
      <c r="F152" s="45"/>
      <c r="G152" s="46"/>
      <c r="H152" s="45"/>
      <c r="I152" s="45">
        <f t="shared" si="15"/>
        <v>0</v>
      </c>
      <c r="J152" s="47"/>
      <c r="K152" s="48"/>
      <c r="R152" s="27"/>
    </row>
    <row r="153" spans="1:18" ht="16.5" customHeight="1">
      <c r="B153" s="32"/>
      <c r="C153" s="49"/>
      <c r="D153" s="49"/>
      <c r="E153" s="49"/>
      <c r="F153" s="2" t="s">
        <v>15</v>
      </c>
      <c r="G153" s="2"/>
      <c r="H153" s="2"/>
      <c r="I153" s="45">
        <f>AVERAGE(I147:I152)</f>
        <v>0</v>
      </c>
      <c r="J153" s="47"/>
      <c r="K153" s="48"/>
      <c r="R153" s="27"/>
    </row>
    <row r="154" spans="1:18" ht="16.5" customHeight="1">
      <c r="B154" s="32"/>
      <c r="C154" s="49"/>
      <c r="D154" s="49"/>
      <c r="E154" s="49"/>
      <c r="F154" s="49"/>
      <c r="G154" s="49"/>
      <c r="H154" s="49"/>
      <c r="I154" s="49"/>
      <c r="J154" s="47"/>
      <c r="K154" s="48"/>
      <c r="R154" s="27"/>
    </row>
    <row r="155" spans="1:18" ht="30" customHeight="1">
      <c r="A155" s="37"/>
      <c r="B155" s="38"/>
      <c r="C155" s="8" t="s">
        <v>64</v>
      </c>
      <c r="D155" s="7"/>
      <c r="E155" s="39" t="s">
        <v>12</v>
      </c>
      <c r="F155" s="40" t="s">
        <v>73</v>
      </c>
      <c r="G155" s="41" t="s">
        <v>13</v>
      </c>
      <c r="H155" s="41" t="s">
        <v>74</v>
      </c>
      <c r="I155" s="41" t="s">
        <v>14</v>
      </c>
      <c r="J155" s="42"/>
      <c r="K155" s="43"/>
      <c r="L155" s="24"/>
      <c r="M155" s="24"/>
      <c r="N155" s="44"/>
      <c r="O155" s="44"/>
      <c r="P155" s="44"/>
      <c r="Q155" s="44"/>
      <c r="R155" s="44"/>
    </row>
    <row r="156" spans="1:18" ht="16.5" customHeight="1">
      <c r="B156" s="32"/>
      <c r="C156" s="100" t="s">
        <v>71</v>
      </c>
      <c r="D156" s="99"/>
      <c r="E156" s="93">
        <f>IF(Übersicht!$D$23="Ja",DATEN!C6,DATEN!B6)</f>
        <v>44348</v>
      </c>
      <c r="F156" s="45"/>
      <c r="G156" s="46"/>
      <c r="H156" s="45"/>
      <c r="I156" s="45">
        <f>(G156*H156)+F156</f>
        <v>0</v>
      </c>
      <c r="J156" s="33"/>
    </row>
    <row r="157" spans="1:18" ht="16.5" customHeight="1">
      <c r="B157" s="32"/>
      <c r="C157" s="6" t="s">
        <v>85</v>
      </c>
      <c r="D157" s="6"/>
      <c r="E157" s="93">
        <f>IF(Übersicht!$D$23="Ja",DATEN!C7,DATEN!B7)</f>
        <v>44378</v>
      </c>
      <c r="F157" s="45"/>
      <c r="G157" s="46"/>
      <c r="H157" s="45"/>
      <c r="I157" s="45">
        <f t="shared" ref="I157:I161" si="16">(G157*H157)+F157</f>
        <v>0</v>
      </c>
      <c r="J157" s="47"/>
      <c r="K157" s="48"/>
      <c r="R157" s="27"/>
    </row>
    <row r="158" spans="1:18" ht="16.5" customHeight="1">
      <c r="B158" s="32"/>
      <c r="C158" s="6"/>
      <c r="D158" s="6"/>
      <c r="E158" s="93">
        <f>IF(Übersicht!$D$23="Ja",DATEN!C8,DATEN!B8)</f>
        <v>44409</v>
      </c>
      <c r="F158" s="45"/>
      <c r="G158" s="46"/>
      <c r="H158" s="45"/>
      <c r="I158" s="45">
        <f t="shared" si="16"/>
        <v>0</v>
      </c>
      <c r="J158" s="47"/>
      <c r="K158" s="48"/>
      <c r="R158" s="27"/>
    </row>
    <row r="159" spans="1:18" ht="16.5" customHeight="1">
      <c r="B159" s="32"/>
      <c r="C159" s="6"/>
      <c r="D159" s="6"/>
      <c r="E159" s="93">
        <f>IF(Übersicht!$D$23="Ja",DATEN!C9,DATEN!B9)</f>
        <v>44440</v>
      </c>
      <c r="F159" s="45"/>
      <c r="G159" s="46"/>
      <c r="H159" s="45"/>
      <c r="I159" s="45">
        <f t="shared" si="16"/>
        <v>0</v>
      </c>
      <c r="J159" s="47"/>
      <c r="K159" s="48"/>
      <c r="R159" s="27"/>
    </row>
    <row r="160" spans="1:18" ht="16.5" customHeight="1">
      <c r="B160" s="32"/>
      <c r="C160" s="6"/>
      <c r="D160" s="6"/>
      <c r="E160" s="93">
        <f>IF(Übersicht!$D$23="Ja",DATEN!C10,DATEN!B10)</f>
        <v>44470</v>
      </c>
      <c r="F160" s="45"/>
      <c r="G160" s="46"/>
      <c r="H160" s="45"/>
      <c r="I160" s="45">
        <f t="shared" si="16"/>
        <v>0</v>
      </c>
      <c r="J160" s="47"/>
      <c r="K160" s="48"/>
      <c r="R160" s="27"/>
    </row>
    <row r="161" spans="1:18" ht="16.5" customHeight="1">
      <c r="B161" s="32"/>
      <c r="C161" s="6"/>
      <c r="D161" s="6"/>
      <c r="E161" s="93">
        <f>IF(Übersicht!$D$23="Ja",DATEN!C11,DATEN!B11)</f>
        <v>44501</v>
      </c>
      <c r="F161" s="45"/>
      <c r="G161" s="46"/>
      <c r="H161" s="45"/>
      <c r="I161" s="45">
        <f t="shared" si="16"/>
        <v>0</v>
      </c>
      <c r="J161" s="47"/>
      <c r="K161" s="48"/>
      <c r="R161" s="27"/>
    </row>
    <row r="162" spans="1:18" ht="16.5" customHeight="1">
      <c r="B162" s="32"/>
      <c r="C162" s="49"/>
      <c r="D162" s="49"/>
      <c r="E162" s="49"/>
      <c r="F162" s="2" t="s">
        <v>15</v>
      </c>
      <c r="G162" s="2"/>
      <c r="H162" s="2"/>
      <c r="I162" s="45">
        <f>AVERAGE(I156:I161)</f>
        <v>0</v>
      </c>
      <c r="J162" s="47"/>
      <c r="K162" s="48"/>
      <c r="R162" s="27"/>
    </row>
    <row r="163" spans="1:18" ht="16.5" customHeight="1">
      <c r="B163" s="32"/>
      <c r="C163" s="49"/>
      <c r="D163" s="49"/>
      <c r="E163" s="49"/>
      <c r="F163" s="49"/>
      <c r="G163" s="49"/>
      <c r="H163" s="49"/>
      <c r="I163" s="49"/>
      <c r="J163" s="47"/>
      <c r="K163" s="48"/>
      <c r="R163" s="27"/>
    </row>
    <row r="164" spans="1:18" ht="30" customHeight="1">
      <c r="A164" s="37"/>
      <c r="B164" s="38"/>
      <c r="C164" s="8" t="s">
        <v>65</v>
      </c>
      <c r="D164" s="7"/>
      <c r="E164" s="50" t="s">
        <v>12</v>
      </c>
      <c r="F164" s="40" t="s">
        <v>73</v>
      </c>
      <c r="G164" s="41" t="s">
        <v>13</v>
      </c>
      <c r="H164" s="41" t="s">
        <v>74</v>
      </c>
      <c r="I164" s="41" t="s">
        <v>14</v>
      </c>
      <c r="J164" s="42"/>
      <c r="K164" s="43"/>
      <c r="L164" s="24"/>
      <c r="M164" s="24"/>
      <c r="N164" s="44"/>
      <c r="O164" s="44"/>
      <c r="P164" s="44"/>
      <c r="Q164" s="44"/>
      <c r="R164" s="44"/>
    </row>
    <row r="165" spans="1:18" ht="16.5" customHeight="1">
      <c r="B165" s="32"/>
      <c r="C165" s="100" t="s">
        <v>71</v>
      </c>
      <c r="D165" s="99"/>
      <c r="E165" s="93">
        <v>44713</v>
      </c>
      <c r="F165" s="45"/>
      <c r="G165" s="46"/>
      <c r="H165" s="45"/>
      <c r="I165" s="45">
        <f>(G165*H165)+F165</f>
        <v>0</v>
      </c>
      <c r="J165" s="33"/>
    </row>
    <row r="166" spans="1:18" ht="16.5" customHeight="1">
      <c r="B166" s="32"/>
      <c r="C166" s="6" t="s">
        <v>85</v>
      </c>
      <c r="D166" s="6"/>
      <c r="E166" s="93">
        <v>44743</v>
      </c>
      <c r="F166" s="45"/>
      <c r="G166" s="46"/>
      <c r="H166" s="45"/>
      <c r="I166" s="45">
        <f t="shared" ref="I166:I170" si="17">(G166*H166)+F166</f>
        <v>0</v>
      </c>
      <c r="J166" s="47"/>
      <c r="K166" s="48"/>
      <c r="R166" s="27"/>
    </row>
    <row r="167" spans="1:18" ht="16.5" customHeight="1">
      <c r="B167" s="32"/>
      <c r="C167" s="6"/>
      <c r="D167" s="6"/>
      <c r="E167" s="93">
        <v>44774</v>
      </c>
      <c r="F167" s="45"/>
      <c r="G167" s="46"/>
      <c r="H167" s="45"/>
      <c r="I167" s="45">
        <f t="shared" si="17"/>
        <v>0</v>
      </c>
      <c r="J167" s="47"/>
      <c r="K167" s="48"/>
      <c r="R167" s="27"/>
    </row>
    <row r="168" spans="1:18" ht="16.5" customHeight="1">
      <c r="B168" s="32"/>
      <c r="C168" s="6"/>
      <c r="D168" s="6"/>
      <c r="E168" s="93">
        <v>44805</v>
      </c>
      <c r="F168" s="45"/>
      <c r="G168" s="46"/>
      <c r="H168" s="45"/>
      <c r="I168" s="45">
        <f t="shared" si="17"/>
        <v>0</v>
      </c>
      <c r="J168" s="47"/>
      <c r="K168" s="48"/>
      <c r="R168" s="27"/>
    </row>
    <row r="169" spans="1:18" ht="16.5" customHeight="1">
      <c r="B169" s="32"/>
      <c r="C169" s="6"/>
      <c r="D169" s="6"/>
      <c r="E169" s="93">
        <v>44835</v>
      </c>
      <c r="F169" s="45"/>
      <c r="G169" s="46"/>
      <c r="H169" s="45"/>
      <c r="I169" s="45">
        <f t="shared" si="17"/>
        <v>0</v>
      </c>
      <c r="J169" s="47"/>
      <c r="K169" s="48"/>
      <c r="R169" s="27"/>
    </row>
    <row r="170" spans="1:18" ht="16.5" customHeight="1">
      <c r="B170" s="32"/>
      <c r="C170" s="6"/>
      <c r="D170" s="6"/>
      <c r="E170" s="94">
        <v>44866</v>
      </c>
      <c r="F170" s="45"/>
      <c r="G170" s="46"/>
      <c r="H170" s="45"/>
      <c r="I170" s="45">
        <f t="shared" si="17"/>
        <v>0</v>
      </c>
      <c r="J170" s="47"/>
      <c r="K170" s="48"/>
      <c r="R170" s="27"/>
    </row>
    <row r="171" spans="1:18" ht="16.5" customHeight="1">
      <c r="B171" s="32"/>
      <c r="C171" s="49"/>
      <c r="D171" s="49"/>
      <c r="E171" s="49"/>
      <c r="F171" s="2" t="s">
        <v>15</v>
      </c>
      <c r="G171" s="2"/>
      <c r="H171" s="2"/>
      <c r="I171" s="45">
        <f>AVERAGE(I165:I170)</f>
        <v>0</v>
      </c>
      <c r="J171" s="47"/>
      <c r="K171" s="48"/>
      <c r="R171" s="27"/>
    </row>
    <row r="172" spans="1:18" ht="16.5" customHeight="1">
      <c r="B172" s="32"/>
      <c r="C172" s="49"/>
      <c r="D172" s="49"/>
      <c r="E172" s="49"/>
      <c r="F172" s="49"/>
      <c r="G172" s="49"/>
      <c r="H172" s="49"/>
      <c r="I172" s="49"/>
      <c r="J172" s="47"/>
      <c r="K172" s="48"/>
      <c r="R172" s="27"/>
    </row>
    <row r="173" spans="1:18" ht="30" customHeight="1">
      <c r="A173" s="37"/>
      <c r="B173" s="38"/>
      <c r="C173" s="8" t="s">
        <v>66</v>
      </c>
      <c r="D173" s="7"/>
      <c r="E173" s="39" t="s">
        <v>12</v>
      </c>
      <c r="F173" s="40" t="s">
        <v>73</v>
      </c>
      <c r="G173" s="41" t="s">
        <v>13</v>
      </c>
      <c r="H173" s="41" t="s">
        <v>74</v>
      </c>
      <c r="I173" s="41" t="s">
        <v>14</v>
      </c>
      <c r="J173" s="42"/>
      <c r="K173" s="43"/>
      <c r="L173" s="24"/>
      <c r="M173" s="24"/>
      <c r="N173" s="44"/>
      <c r="O173" s="44"/>
      <c r="P173" s="44"/>
      <c r="Q173" s="44"/>
      <c r="R173" s="44"/>
    </row>
    <row r="174" spans="1:18" ht="16.5" customHeight="1">
      <c r="B174" s="32"/>
      <c r="C174" s="100" t="s">
        <v>71</v>
      </c>
      <c r="D174" s="99"/>
      <c r="E174" s="93">
        <f>IF(Übersicht!$D$23="Ja",DATEN!C6,DATEN!B6)</f>
        <v>44348</v>
      </c>
      <c r="F174" s="45"/>
      <c r="G174" s="46"/>
      <c r="H174" s="45"/>
      <c r="I174" s="45">
        <f>(G174*H174)+F174</f>
        <v>0</v>
      </c>
      <c r="J174" s="33"/>
    </row>
    <row r="175" spans="1:18" ht="16.5" customHeight="1">
      <c r="B175" s="32"/>
      <c r="C175" s="6" t="s">
        <v>85</v>
      </c>
      <c r="D175" s="6"/>
      <c r="E175" s="93">
        <f>IF(Übersicht!$D$23="Ja",DATEN!C7,DATEN!B7)</f>
        <v>44378</v>
      </c>
      <c r="F175" s="45"/>
      <c r="G175" s="46"/>
      <c r="H175" s="45"/>
      <c r="I175" s="45">
        <f t="shared" ref="I175:I179" si="18">(G175*H175)+F175</f>
        <v>0</v>
      </c>
      <c r="J175" s="47"/>
      <c r="K175" s="48"/>
      <c r="R175" s="27"/>
    </row>
    <row r="176" spans="1:18" ht="16.5" customHeight="1">
      <c r="B176" s="32"/>
      <c r="C176" s="6"/>
      <c r="D176" s="6"/>
      <c r="E176" s="93">
        <f>IF(Übersicht!$D$23="Ja",DATEN!C8,DATEN!B8)</f>
        <v>44409</v>
      </c>
      <c r="F176" s="45"/>
      <c r="G176" s="46"/>
      <c r="H176" s="45"/>
      <c r="I176" s="45">
        <f t="shared" si="18"/>
        <v>0</v>
      </c>
      <c r="J176" s="47"/>
      <c r="K176" s="48"/>
      <c r="R176" s="27"/>
    </row>
    <row r="177" spans="1:18" ht="16.5" customHeight="1">
      <c r="B177" s="32"/>
      <c r="C177" s="6"/>
      <c r="D177" s="6"/>
      <c r="E177" s="93">
        <f>IF(Übersicht!$D$23="Ja",DATEN!C9,DATEN!B9)</f>
        <v>44440</v>
      </c>
      <c r="F177" s="45"/>
      <c r="G177" s="46"/>
      <c r="H177" s="45"/>
      <c r="I177" s="45">
        <f t="shared" si="18"/>
        <v>0</v>
      </c>
      <c r="J177" s="47"/>
      <c r="K177" s="48"/>
      <c r="R177" s="27"/>
    </row>
    <row r="178" spans="1:18" ht="16.5" customHeight="1">
      <c r="B178" s="32"/>
      <c r="C178" s="6"/>
      <c r="D178" s="6"/>
      <c r="E178" s="93">
        <f>IF(Übersicht!$D$23="Ja",DATEN!C10,DATEN!B10)</f>
        <v>44470</v>
      </c>
      <c r="F178" s="45"/>
      <c r="G178" s="46"/>
      <c r="H178" s="45"/>
      <c r="I178" s="45">
        <f t="shared" si="18"/>
        <v>0</v>
      </c>
      <c r="J178" s="47"/>
      <c r="K178" s="48"/>
      <c r="R178" s="27"/>
    </row>
    <row r="179" spans="1:18" ht="16.5" customHeight="1">
      <c r="B179" s="32"/>
      <c r="C179" s="6"/>
      <c r="D179" s="6"/>
      <c r="E179" s="93">
        <f>IF(Übersicht!$D$23="Ja",DATEN!C11,DATEN!B11)</f>
        <v>44501</v>
      </c>
      <c r="F179" s="45"/>
      <c r="G179" s="46"/>
      <c r="H179" s="45"/>
      <c r="I179" s="45">
        <f t="shared" si="18"/>
        <v>0</v>
      </c>
      <c r="J179" s="47"/>
      <c r="K179" s="48"/>
      <c r="R179" s="27"/>
    </row>
    <row r="180" spans="1:18" ht="16.5" customHeight="1">
      <c r="B180" s="32"/>
      <c r="C180" s="49"/>
      <c r="D180" s="49"/>
      <c r="E180" s="49"/>
      <c r="F180" s="2" t="s">
        <v>15</v>
      </c>
      <c r="G180" s="2"/>
      <c r="H180" s="2"/>
      <c r="I180" s="45">
        <f>AVERAGE(I174:I179)</f>
        <v>0</v>
      </c>
      <c r="J180" s="47"/>
      <c r="K180" s="48"/>
      <c r="R180" s="27"/>
    </row>
    <row r="181" spans="1:18" ht="16.5" customHeight="1">
      <c r="B181" s="32"/>
      <c r="C181" s="49"/>
      <c r="D181" s="49"/>
      <c r="E181" s="49"/>
      <c r="F181" s="49"/>
      <c r="G181" s="49"/>
      <c r="H181" s="49"/>
      <c r="I181" s="49"/>
      <c r="J181" s="47"/>
      <c r="K181" s="48"/>
      <c r="R181" s="27"/>
    </row>
    <row r="182" spans="1:18" ht="30" customHeight="1">
      <c r="A182" s="37"/>
      <c r="B182" s="38"/>
      <c r="C182" s="8" t="s">
        <v>67</v>
      </c>
      <c r="D182" s="7"/>
      <c r="E182" s="50" t="s">
        <v>12</v>
      </c>
      <c r="F182" s="40" t="s">
        <v>73</v>
      </c>
      <c r="G182" s="41" t="s">
        <v>13</v>
      </c>
      <c r="H182" s="41" t="s">
        <v>74</v>
      </c>
      <c r="I182" s="41" t="s">
        <v>14</v>
      </c>
      <c r="J182" s="42"/>
      <c r="K182" s="43"/>
      <c r="L182" s="24"/>
      <c r="M182" s="24"/>
      <c r="N182" s="44"/>
      <c r="O182" s="44"/>
      <c r="P182" s="44"/>
      <c r="Q182" s="44"/>
      <c r="R182" s="44"/>
    </row>
    <row r="183" spans="1:18" ht="16.5" customHeight="1">
      <c r="B183" s="32"/>
      <c r="C183" s="100" t="s">
        <v>71</v>
      </c>
      <c r="D183" s="99"/>
      <c r="E183" s="93">
        <v>44713</v>
      </c>
      <c r="F183" s="45"/>
      <c r="G183" s="46"/>
      <c r="H183" s="45"/>
      <c r="I183" s="45">
        <f>(G183*H183)+F183</f>
        <v>0</v>
      </c>
      <c r="J183" s="33"/>
    </row>
    <row r="184" spans="1:18" ht="16.5" customHeight="1">
      <c r="B184" s="32"/>
      <c r="C184" s="6" t="s">
        <v>85</v>
      </c>
      <c r="D184" s="6"/>
      <c r="E184" s="93">
        <v>44743</v>
      </c>
      <c r="F184" s="45"/>
      <c r="G184" s="46"/>
      <c r="H184" s="45"/>
      <c r="I184" s="45">
        <f t="shared" ref="I184:I188" si="19">(G184*H184)+F184</f>
        <v>0</v>
      </c>
      <c r="J184" s="47"/>
      <c r="K184" s="48"/>
      <c r="R184" s="27"/>
    </row>
    <row r="185" spans="1:18" ht="16.5" customHeight="1">
      <c r="B185" s="32"/>
      <c r="C185" s="6"/>
      <c r="D185" s="6"/>
      <c r="E185" s="93">
        <v>44774</v>
      </c>
      <c r="F185" s="45"/>
      <c r="G185" s="46"/>
      <c r="H185" s="45"/>
      <c r="I185" s="45">
        <f t="shared" si="19"/>
        <v>0</v>
      </c>
      <c r="J185" s="47"/>
      <c r="K185" s="48"/>
      <c r="R185" s="27"/>
    </row>
    <row r="186" spans="1:18" ht="16.5" customHeight="1">
      <c r="B186" s="32"/>
      <c r="C186" s="6"/>
      <c r="D186" s="6"/>
      <c r="E186" s="93">
        <v>44805</v>
      </c>
      <c r="F186" s="45"/>
      <c r="G186" s="46"/>
      <c r="H186" s="45"/>
      <c r="I186" s="45">
        <f t="shared" si="19"/>
        <v>0</v>
      </c>
      <c r="J186" s="47"/>
      <c r="K186" s="48"/>
      <c r="R186" s="27"/>
    </row>
    <row r="187" spans="1:18" ht="16.5" customHeight="1">
      <c r="B187" s="32"/>
      <c r="C187" s="6"/>
      <c r="D187" s="6"/>
      <c r="E187" s="93">
        <v>44835</v>
      </c>
      <c r="F187" s="45"/>
      <c r="G187" s="46"/>
      <c r="H187" s="45"/>
      <c r="I187" s="45">
        <f t="shared" si="19"/>
        <v>0</v>
      </c>
      <c r="J187" s="47"/>
      <c r="K187" s="48"/>
      <c r="R187" s="27"/>
    </row>
    <row r="188" spans="1:18" ht="16.5" customHeight="1">
      <c r="B188" s="32"/>
      <c r="C188" s="6"/>
      <c r="D188" s="6"/>
      <c r="E188" s="94">
        <v>44866</v>
      </c>
      <c r="F188" s="45"/>
      <c r="G188" s="46"/>
      <c r="H188" s="45"/>
      <c r="I188" s="45">
        <f t="shared" si="19"/>
        <v>0</v>
      </c>
      <c r="J188" s="47"/>
      <c r="K188" s="48"/>
      <c r="R188" s="27"/>
    </row>
    <row r="189" spans="1:18" ht="16.5" customHeight="1">
      <c r="B189" s="32"/>
      <c r="C189" s="49"/>
      <c r="D189" s="49"/>
      <c r="E189" s="49"/>
      <c r="F189" s="2" t="s">
        <v>15</v>
      </c>
      <c r="G189" s="2"/>
      <c r="H189" s="2"/>
      <c r="I189" s="45">
        <f>AVERAGE(I183:I188)</f>
        <v>0</v>
      </c>
      <c r="J189" s="47"/>
      <c r="K189" s="48"/>
      <c r="R189" s="27"/>
    </row>
    <row r="190" spans="1:18" ht="16.5" customHeight="1">
      <c r="B190" s="51"/>
      <c r="C190" s="52"/>
      <c r="D190" s="52"/>
      <c r="E190" s="52"/>
      <c r="F190" s="53"/>
      <c r="G190" s="53"/>
      <c r="H190" s="53"/>
      <c r="I190" s="53"/>
      <c r="J190" s="54"/>
    </row>
    <row r="191" spans="1:18" ht="15" customHeight="1">
      <c r="C191" s="55"/>
      <c r="D191" s="55"/>
      <c r="E191" s="55"/>
      <c r="G191" s="55"/>
      <c r="H191" s="55"/>
    </row>
    <row r="211" ht="12.75" customHeight="1"/>
  </sheetData>
  <mergeCells count="62">
    <mergeCell ref="C20:D20"/>
    <mergeCell ref="F3:I3"/>
    <mergeCell ref="C9:I9"/>
    <mergeCell ref="C11:D11"/>
    <mergeCell ref="C13:D17"/>
    <mergeCell ref="F18:H18"/>
    <mergeCell ref="C56:D56"/>
    <mergeCell ref="C22:D26"/>
    <mergeCell ref="F27:H27"/>
    <mergeCell ref="C29:D29"/>
    <mergeCell ref="C31:D35"/>
    <mergeCell ref="F36:H36"/>
    <mergeCell ref="C38:D38"/>
    <mergeCell ref="C40:D44"/>
    <mergeCell ref="F45:H45"/>
    <mergeCell ref="C47:D47"/>
    <mergeCell ref="C49:D53"/>
    <mergeCell ref="F54:H54"/>
    <mergeCell ref="C92:D92"/>
    <mergeCell ref="C58:D62"/>
    <mergeCell ref="F63:H63"/>
    <mergeCell ref="C65:D65"/>
    <mergeCell ref="C67:D71"/>
    <mergeCell ref="F72:H72"/>
    <mergeCell ref="C74:D74"/>
    <mergeCell ref="C76:D80"/>
    <mergeCell ref="F81:H81"/>
    <mergeCell ref="C83:D83"/>
    <mergeCell ref="C85:D89"/>
    <mergeCell ref="F90:H90"/>
    <mergeCell ref="C128:D128"/>
    <mergeCell ref="C94:D98"/>
    <mergeCell ref="F99:H99"/>
    <mergeCell ref="C101:D101"/>
    <mergeCell ref="C103:D107"/>
    <mergeCell ref="F108:H108"/>
    <mergeCell ref="C110:D110"/>
    <mergeCell ref="C112:D116"/>
    <mergeCell ref="F117:H117"/>
    <mergeCell ref="C119:D119"/>
    <mergeCell ref="C121:D125"/>
    <mergeCell ref="F126:H126"/>
    <mergeCell ref="C164:D164"/>
    <mergeCell ref="C130:D134"/>
    <mergeCell ref="F135:H135"/>
    <mergeCell ref="C137:D137"/>
    <mergeCell ref="C139:D143"/>
    <mergeCell ref="F144:H144"/>
    <mergeCell ref="C146:D146"/>
    <mergeCell ref="C148:D152"/>
    <mergeCell ref="F153:H153"/>
    <mergeCell ref="C155:D155"/>
    <mergeCell ref="C157:D161"/>
    <mergeCell ref="F162:H162"/>
    <mergeCell ref="C184:D188"/>
    <mergeCell ref="F189:H189"/>
    <mergeCell ref="C166:D170"/>
    <mergeCell ref="F171:H171"/>
    <mergeCell ref="C173:D173"/>
    <mergeCell ref="C175:D179"/>
    <mergeCell ref="F180:H180"/>
    <mergeCell ref="C182:D182"/>
  </mergeCells>
  <pageMargins left="0.7" right="0.7" top="0.78740157499999996" bottom="0.78740157499999996" header="0.3" footer="0.3"/>
  <pageSetup paperSize="9" scale="42"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31" id="{7DB6DAF6-91E5-4255-8225-A9E54B960854}">
            <xm:f>Übersicht!$D$21=3</xm:f>
            <x14:dxf>
              <font>
                <color theme="0"/>
              </font>
              <fill>
                <patternFill patternType="none"/>
              </fill>
              <border>
                <left/>
                <right/>
                <top/>
                <bottom/>
              </border>
            </x14:dxf>
          </x14:cfRule>
          <xm:sqref>C65:I189</xm:sqref>
        </x14:conditionalFormatting>
        <x14:conditionalFormatting xmlns:xm="http://schemas.microsoft.com/office/excel/2006/main">
          <x14:cfRule type="expression" priority="132" id="{162CF524-7E27-45FD-B1EC-9FA0DDA268B3}">
            <xm:f>Übersicht!$D$21=4</xm:f>
            <x14:dxf>
              <font>
                <color theme="0"/>
              </font>
              <fill>
                <patternFill patternType="none"/>
              </fill>
              <border>
                <left/>
                <right/>
                <top/>
                <bottom/>
              </border>
            </x14:dxf>
          </x14:cfRule>
          <xm:sqref>C83:I189</xm:sqref>
        </x14:conditionalFormatting>
        <x14:conditionalFormatting xmlns:xm="http://schemas.microsoft.com/office/excel/2006/main">
          <x14:cfRule type="expression" priority="133" id="{5CEE44C6-C25D-4905-BFDB-46920BB32DFA}">
            <xm:f>Übersicht!$D$21=5</xm:f>
            <x14:dxf>
              <font>
                <color theme="0"/>
              </font>
              <fill>
                <patternFill patternType="none"/>
              </fill>
              <border>
                <left/>
                <right/>
                <top/>
                <bottom/>
              </border>
            </x14:dxf>
          </x14:cfRule>
          <xm:sqref>C101:I189</xm:sqref>
        </x14:conditionalFormatting>
        <x14:conditionalFormatting xmlns:xm="http://schemas.microsoft.com/office/excel/2006/main">
          <x14:cfRule type="expression" priority="134" id="{27E74AB2-815C-422A-9542-46E48B28E54A}">
            <xm:f>Übersicht!$D$21=6</xm:f>
            <x14:dxf>
              <font>
                <color theme="0"/>
              </font>
              <fill>
                <patternFill patternType="none"/>
              </fill>
              <border>
                <left/>
                <right/>
                <top/>
                <bottom/>
              </border>
            </x14:dxf>
          </x14:cfRule>
          <xm:sqref>C119:I189</xm:sqref>
        </x14:conditionalFormatting>
        <x14:conditionalFormatting xmlns:xm="http://schemas.microsoft.com/office/excel/2006/main">
          <x14:cfRule type="expression" priority="135" id="{2E27056D-65B0-4DC6-B303-C98A1603FD8F}">
            <xm:f>Übersicht!$D$21=7</xm:f>
            <x14:dxf>
              <font>
                <color theme="0"/>
              </font>
              <fill>
                <patternFill patternType="none"/>
              </fill>
              <border>
                <left/>
                <right/>
                <top/>
                <bottom/>
              </border>
            </x14:dxf>
          </x14:cfRule>
          <xm:sqref>C137:I189</xm:sqref>
        </x14:conditionalFormatting>
        <x14:conditionalFormatting xmlns:xm="http://schemas.microsoft.com/office/excel/2006/main">
          <x14:cfRule type="expression" priority="136" id="{60DC3212-4699-426C-973E-02035F6EAC8B}">
            <xm:f>Übersicht!$D$21=8</xm:f>
            <x14:dxf>
              <font>
                <color theme="0"/>
              </font>
              <fill>
                <patternFill patternType="none"/>
              </fill>
              <border>
                <left/>
                <right/>
                <top/>
                <bottom/>
              </border>
            </x14:dxf>
          </x14:cfRule>
          <xm:sqref>C155:I189</xm:sqref>
        </x14:conditionalFormatting>
        <x14:conditionalFormatting xmlns:xm="http://schemas.microsoft.com/office/excel/2006/main">
          <x14:cfRule type="expression" priority="137" id="{D177057A-9D8C-40BF-B070-18C200892B8E}">
            <xm:f>Übersicht!$D$21=9</xm:f>
            <x14:dxf>
              <font>
                <color theme="0"/>
              </font>
              <fill>
                <patternFill patternType="none"/>
              </fill>
              <border>
                <left/>
                <right/>
                <top/>
                <bottom/>
              </border>
            </x14:dxf>
          </x14:cfRule>
          <xm:sqref>C173:I189</xm:sqref>
        </x14:conditionalFormatting>
        <x14:conditionalFormatting xmlns:xm="http://schemas.microsoft.com/office/excel/2006/main">
          <x14:cfRule type="expression" priority="130" id="{9EA3441F-0647-4227-88DF-1AB3A72E886D}">
            <xm:f>Übersicht!$D$21=2</xm:f>
            <x14:dxf>
              <font>
                <color theme="0"/>
              </font>
              <fill>
                <patternFill patternType="none"/>
              </fill>
              <border>
                <left/>
                <right/>
                <top/>
                <bottom/>
              </border>
            </x14:dxf>
          </x14:cfRule>
          <xm:sqref>C47:I189</xm:sqref>
        </x14:conditionalFormatting>
        <x14:conditionalFormatting xmlns:xm="http://schemas.microsoft.com/office/excel/2006/main">
          <x14:cfRule type="expression" priority="129" id="{ADA8564D-CE56-4976-935C-7EB8F538A03A}">
            <xm:f>Übersicht!$D$21="Bitte auswählen"</xm:f>
            <x14:dxf>
              <font>
                <color theme="0"/>
              </font>
              <fill>
                <patternFill patternType="none"/>
              </fill>
              <border>
                <left/>
                <right/>
                <top/>
                <bottom/>
              </border>
            </x14:dxf>
          </x14:cfRule>
          <xm:sqref>C11:I189</xm:sqref>
        </x14:conditionalFormatting>
        <x14:conditionalFormatting xmlns:xm="http://schemas.microsoft.com/office/excel/2006/main">
          <x14:cfRule type="expression" priority="20" id="{1559FE39-E661-4896-BE84-18A738E8155B}">
            <xm:f>Übersicht!$D$20="Bitte auswählen"</xm:f>
            <x14:dxf>
              <font>
                <color theme="0"/>
              </font>
              <fill>
                <patternFill patternType="none"/>
              </fill>
              <border>
                <left/>
                <right/>
                <top/>
                <bottom/>
              </border>
            </x14:dxf>
          </x14:cfRule>
          <xm:sqref>C13:D17</xm:sqref>
        </x14:conditionalFormatting>
        <x14:conditionalFormatting xmlns:xm="http://schemas.microsoft.com/office/excel/2006/main">
          <x14:cfRule type="expression" priority="19" id="{3BCA028F-2C5B-46AC-BAD9-DFFF4E1D9BBA}">
            <xm:f>Übersicht!$D$20="Bitte auswählen"</xm:f>
            <x14:dxf>
              <font>
                <color theme="0"/>
              </font>
              <fill>
                <patternFill patternType="none"/>
              </fill>
              <border>
                <left/>
                <right/>
                <top/>
                <bottom/>
              </border>
            </x14:dxf>
          </x14:cfRule>
          <xm:sqref>C22:D26</xm:sqref>
        </x14:conditionalFormatting>
        <x14:conditionalFormatting xmlns:xm="http://schemas.microsoft.com/office/excel/2006/main">
          <x14:cfRule type="expression" priority="18" id="{7ADBCF37-09D4-48AB-80BD-553D57B4054C}">
            <xm:f>Übersicht!$D$20="Bitte auswählen"</xm:f>
            <x14:dxf>
              <font>
                <color theme="0"/>
              </font>
              <fill>
                <patternFill patternType="none"/>
              </fill>
              <border>
                <left/>
                <right/>
                <top/>
                <bottom/>
              </border>
            </x14:dxf>
          </x14:cfRule>
          <xm:sqref>C31:D35</xm:sqref>
        </x14:conditionalFormatting>
        <x14:conditionalFormatting xmlns:xm="http://schemas.microsoft.com/office/excel/2006/main">
          <x14:cfRule type="expression" priority="17" id="{5DF74ED7-37C5-40AD-8CC2-80DF094A5200}">
            <xm:f>Übersicht!$D$20="Bitte auswählen"</xm:f>
            <x14:dxf>
              <font>
                <color theme="0"/>
              </font>
              <fill>
                <patternFill patternType="none"/>
              </fill>
              <border>
                <left/>
                <right/>
                <top/>
                <bottom/>
              </border>
            </x14:dxf>
          </x14:cfRule>
          <xm:sqref>C40:D44</xm:sqref>
        </x14:conditionalFormatting>
        <x14:conditionalFormatting xmlns:xm="http://schemas.microsoft.com/office/excel/2006/main">
          <x14:cfRule type="expression" priority="16" id="{DE8ADF52-2D1A-449E-9E79-5E35CA68935A}">
            <xm:f>Übersicht!$D$20="Bitte auswählen"</xm:f>
            <x14:dxf>
              <font>
                <color theme="0"/>
              </font>
              <fill>
                <patternFill patternType="none"/>
              </fill>
              <border>
                <left/>
                <right/>
                <top/>
                <bottom/>
              </border>
            </x14:dxf>
          </x14:cfRule>
          <xm:sqref>C49:D53</xm:sqref>
        </x14:conditionalFormatting>
        <x14:conditionalFormatting xmlns:xm="http://schemas.microsoft.com/office/excel/2006/main">
          <x14:cfRule type="expression" priority="15" id="{6370E400-5A61-48C4-950C-E5A01B36AFD8}">
            <xm:f>Übersicht!$D$20="Bitte auswählen"</xm:f>
            <x14:dxf>
              <font>
                <color theme="0"/>
              </font>
              <fill>
                <patternFill patternType="none"/>
              </fill>
              <border>
                <left/>
                <right/>
                <top/>
                <bottom/>
              </border>
            </x14:dxf>
          </x14:cfRule>
          <xm:sqref>C58:D62</xm:sqref>
        </x14:conditionalFormatting>
        <x14:conditionalFormatting xmlns:xm="http://schemas.microsoft.com/office/excel/2006/main">
          <x14:cfRule type="expression" priority="14" id="{E00E8534-7212-430D-B38B-880F70CFB68B}">
            <xm:f>Übersicht!$D$20="Bitte auswählen"</xm:f>
            <x14:dxf>
              <font>
                <color theme="0"/>
              </font>
              <fill>
                <patternFill patternType="none"/>
              </fill>
              <border>
                <left/>
                <right/>
                <top/>
                <bottom/>
              </border>
            </x14:dxf>
          </x14:cfRule>
          <xm:sqref>C67:D71</xm:sqref>
        </x14:conditionalFormatting>
        <x14:conditionalFormatting xmlns:xm="http://schemas.microsoft.com/office/excel/2006/main">
          <x14:cfRule type="expression" priority="13" id="{F9F3E791-C8E7-4670-8205-82CE012BE9BA}">
            <xm:f>Übersicht!$D$20="Bitte auswählen"</xm:f>
            <x14:dxf>
              <font>
                <color theme="0"/>
              </font>
              <fill>
                <patternFill patternType="none"/>
              </fill>
              <border>
                <left/>
                <right/>
                <top/>
                <bottom/>
              </border>
            </x14:dxf>
          </x14:cfRule>
          <xm:sqref>C76:D80</xm:sqref>
        </x14:conditionalFormatting>
        <x14:conditionalFormatting xmlns:xm="http://schemas.microsoft.com/office/excel/2006/main">
          <x14:cfRule type="expression" priority="12" id="{6AF7E93C-DB22-4049-BF52-9AECB391F186}">
            <xm:f>Übersicht!$D$20="Bitte auswählen"</xm:f>
            <x14:dxf>
              <font>
                <color theme="0"/>
              </font>
              <fill>
                <patternFill patternType="none"/>
              </fill>
              <border>
                <left/>
                <right/>
                <top/>
                <bottom/>
              </border>
            </x14:dxf>
          </x14:cfRule>
          <xm:sqref>C85:D89</xm:sqref>
        </x14:conditionalFormatting>
        <x14:conditionalFormatting xmlns:xm="http://schemas.microsoft.com/office/excel/2006/main">
          <x14:cfRule type="expression" priority="11" id="{FE3D36A4-1D92-42F9-BFFD-F66C024174AE}">
            <xm:f>Übersicht!$D$20="Bitte auswählen"</xm:f>
            <x14:dxf>
              <font>
                <color theme="0"/>
              </font>
              <fill>
                <patternFill patternType="none"/>
              </fill>
              <border>
                <left/>
                <right/>
                <top/>
                <bottom/>
              </border>
            </x14:dxf>
          </x14:cfRule>
          <xm:sqref>C94:D98</xm:sqref>
        </x14:conditionalFormatting>
        <x14:conditionalFormatting xmlns:xm="http://schemas.microsoft.com/office/excel/2006/main">
          <x14:cfRule type="expression" priority="10" id="{9942D435-D746-4FBD-8069-5F457326CC58}">
            <xm:f>Übersicht!$D$20="Bitte auswählen"</xm:f>
            <x14:dxf>
              <font>
                <color theme="0"/>
              </font>
              <fill>
                <patternFill patternType="none"/>
              </fill>
              <border>
                <left/>
                <right/>
                <top/>
                <bottom/>
              </border>
            </x14:dxf>
          </x14:cfRule>
          <xm:sqref>C103:D107</xm:sqref>
        </x14:conditionalFormatting>
        <x14:conditionalFormatting xmlns:xm="http://schemas.microsoft.com/office/excel/2006/main">
          <x14:cfRule type="expression" priority="9" id="{671C509E-F5E8-4003-8909-4D5C6C76A11E}">
            <xm:f>Übersicht!$D$20="Bitte auswählen"</xm:f>
            <x14:dxf>
              <font>
                <color theme="0"/>
              </font>
              <fill>
                <patternFill patternType="none"/>
              </fill>
              <border>
                <left/>
                <right/>
                <top/>
                <bottom/>
              </border>
            </x14:dxf>
          </x14:cfRule>
          <xm:sqref>C112:D116</xm:sqref>
        </x14:conditionalFormatting>
        <x14:conditionalFormatting xmlns:xm="http://schemas.microsoft.com/office/excel/2006/main">
          <x14:cfRule type="expression" priority="8" id="{52B351DC-49C9-42C3-A30F-15064CB77D6D}">
            <xm:f>Übersicht!$D$20="Bitte auswählen"</xm:f>
            <x14:dxf>
              <font>
                <color theme="0"/>
              </font>
              <fill>
                <patternFill patternType="none"/>
              </fill>
              <border>
                <left/>
                <right/>
                <top/>
                <bottom/>
              </border>
            </x14:dxf>
          </x14:cfRule>
          <xm:sqref>C121:D125</xm:sqref>
        </x14:conditionalFormatting>
        <x14:conditionalFormatting xmlns:xm="http://schemas.microsoft.com/office/excel/2006/main">
          <x14:cfRule type="expression" priority="7" id="{B391063D-517C-40C4-8BA4-3EC3AB2589C1}">
            <xm:f>Übersicht!$D$20="Bitte auswählen"</xm:f>
            <x14:dxf>
              <font>
                <color theme="0"/>
              </font>
              <fill>
                <patternFill patternType="none"/>
              </fill>
              <border>
                <left/>
                <right/>
                <top/>
                <bottom/>
              </border>
            </x14:dxf>
          </x14:cfRule>
          <xm:sqref>C130:D134</xm:sqref>
        </x14:conditionalFormatting>
        <x14:conditionalFormatting xmlns:xm="http://schemas.microsoft.com/office/excel/2006/main">
          <x14:cfRule type="expression" priority="6" id="{B2BEB909-6A4C-47EF-80F8-F794B00E6F63}">
            <xm:f>Übersicht!$D$20="Bitte auswählen"</xm:f>
            <x14:dxf>
              <font>
                <color theme="0"/>
              </font>
              <fill>
                <patternFill patternType="none"/>
              </fill>
              <border>
                <left/>
                <right/>
                <top/>
                <bottom/>
              </border>
            </x14:dxf>
          </x14:cfRule>
          <xm:sqref>C139:D143</xm:sqref>
        </x14:conditionalFormatting>
        <x14:conditionalFormatting xmlns:xm="http://schemas.microsoft.com/office/excel/2006/main">
          <x14:cfRule type="expression" priority="5" id="{F994287D-E864-4AEA-B0C5-29EA6ACF8A74}">
            <xm:f>Übersicht!$D$20="Bitte auswählen"</xm:f>
            <x14:dxf>
              <font>
                <color theme="0"/>
              </font>
              <fill>
                <patternFill patternType="none"/>
              </fill>
              <border>
                <left/>
                <right/>
                <top/>
                <bottom/>
              </border>
            </x14:dxf>
          </x14:cfRule>
          <xm:sqref>C148:D152</xm:sqref>
        </x14:conditionalFormatting>
        <x14:conditionalFormatting xmlns:xm="http://schemas.microsoft.com/office/excel/2006/main">
          <x14:cfRule type="expression" priority="4" id="{199968AA-255F-4BB4-8B44-2322492E14F2}">
            <xm:f>Übersicht!$D$20="Bitte auswählen"</xm:f>
            <x14:dxf>
              <font>
                <color theme="0"/>
              </font>
              <fill>
                <patternFill patternType="none"/>
              </fill>
              <border>
                <left/>
                <right/>
                <top/>
                <bottom/>
              </border>
            </x14:dxf>
          </x14:cfRule>
          <xm:sqref>C157:D161</xm:sqref>
        </x14:conditionalFormatting>
        <x14:conditionalFormatting xmlns:xm="http://schemas.microsoft.com/office/excel/2006/main">
          <x14:cfRule type="expression" priority="3" id="{35C8CF08-E00D-4E7F-A58F-11BE796F8844}">
            <xm:f>Übersicht!$D$20="Bitte auswählen"</xm:f>
            <x14:dxf>
              <font>
                <color theme="0"/>
              </font>
              <fill>
                <patternFill patternType="none"/>
              </fill>
              <border>
                <left/>
                <right/>
                <top/>
                <bottom/>
              </border>
            </x14:dxf>
          </x14:cfRule>
          <xm:sqref>C166:D170</xm:sqref>
        </x14:conditionalFormatting>
        <x14:conditionalFormatting xmlns:xm="http://schemas.microsoft.com/office/excel/2006/main">
          <x14:cfRule type="expression" priority="2" id="{0DB60452-A300-4ED1-B204-59C1DD6982E3}">
            <xm:f>Übersicht!$D$20="Bitte auswählen"</xm:f>
            <x14:dxf>
              <font>
                <color theme="0"/>
              </font>
              <fill>
                <patternFill patternType="none"/>
              </fill>
              <border>
                <left/>
                <right/>
                <top/>
                <bottom/>
              </border>
            </x14:dxf>
          </x14:cfRule>
          <xm:sqref>C175:D179</xm:sqref>
        </x14:conditionalFormatting>
        <x14:conditionalFormatting xmlns:xm="http://schemas.microsoft.com/office/excel/2006/main">
          <x14:cfRule type="expression" priority="1" id="{D798173D-6B98-4424-89A7-B6658070D3B1}">
            <xm:f>Übersicht!$D$20="Bitte auswählen"</xm:f>
            <x14:dxf>
              <font>
                <color theme="0"/>
              </font>
              <fill>
                <patternFill patternType="none"/>
              </fill>
              <border>
                <left/>
                <right/>
                <top/>
                <bottom/>
              </border>
            </x14:dxf>
          </x14:cfRule>
          <xm:sqref>C184:D188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L105"/>
  <sheetViews>
    <sheetView showGridLines="0" showRowColHeaders="0" topLeftCell="A61" zoomScale="120" zoomScaleNormal="120" workbookViewId="0">
      <selection activeCell="K87" sqref="K87"/>
    </sheetView>
  </sheetViews>
  <sheetFormatPr baseColWidth="10" defaultColWidth="0" defaultRowHeight="12.75" customHeight="1" zeroHeight="1"/>
  <cols>
    <col min="1" max="1" width="2.85546875" style="17" customWidth="1"/>
    <col min="2" max="2" width="2" style="19" customWidth="1"/>
    <col min="3" max="9" width="11.28515625" style="19" customWidth="1"/>
    <col min="10" max="10" width="28.28515625" style="19" customWidth="1"/>
    <col min="11" max="11" width="2" style="19" customWidth="1"/>
    <col min="12" max="12" width="2.85546875" style="17" customWidth="1"/>
    <col min="13" max="16384" width="11.28515625" style="19" hidden="1"/>
  </cols>
  <sheetData>
    <row r="1" spans="2:11" s="17" customFormat="1" ht="15" customHeight="1" thickBot="1"/>
    <row r="2" spans="2:11">
      <c r="B2" s="131" t="s">
        <v>20</v>
      </c>
      <c r="C2" s="132"/>
      <c r="D2" s="132"/>
      <c r="E2" s="132"/>
      <c r="F2" s="132"/>
      <c r="G2" s="132"/>
      <c r="H2" s="132"/>
      <c r="I2" s="132"/>
      <c r="J2" s="132"/>
      <c r="K2" s="133"/>
    </row>
    <row r="3" spans="2:11">
      <c r="B3" s="134"/>
      <c r="C3" s="135"/>
      <c r="D3" s="135"/>
      <c r="E3" s="135"/>
      <c r="F3" s="135"/>
      <c r="G3" s="135"/>
      <c r="H3" s="135"/>
      <c r="I3" s="135"/>
      <c r="J3" s="135"/>
      <c r="K3" s="136"/>
    </row>
    <row r="4" spans="2:11" ht="13.5" thickBot="1">
      <c r="B4" s="137"/>
      <c r="C4" s="138"/>
      <c r="D4" s="138"/>
      <c r="E4" s="138"/>
      <c r="F4" s="138"/>
      <c r="G4" s="138"/>
      <c r="H4" s="138"/>
      <c r="I4" s="138"/>
      <c r="J4" s="138"/>
      <c r="K4" s="139"/>
    </row>
    <row r="5" spans="2:11" ht="10.5" customHeight="1">
      <c r="B5" s="18"/>
      <c r="K5" s="20"/>
    </row>
    <row r="6" spans="2:11">
      <c r="B6" s="18"/>
      <c r="C6" s="130" t="s">
        <v>5</v>
      </c>
      <c r="D6" s="15"/>
      <c r="E6" s="15"/>
      <c r="F6" s="15"/>
      <c r="G6" s="15"/>
      <c r="H6" s="15"/>
      <c r="I6" s="15"/>
      <c r="J6" s="123"/>
      <c r="K6" s="20"/>
    </row>
    <row r="7" spans="2:11">
      <c r="B7" s="18"/>
      <c r="C7" s="124"/>
      <c r="D7" s="125"/>
      <c r="E7" s="125"/>
      <c r="F7" s="125"/>
      <c r="G7" s="125"/>
      <c r="H7" s="125"/>
      <c r="I7" s="125"/>
      <c r="J7" s="126"/>
      <c r="K7" s="20"/>
    </row>
    <row r="8" spans="2:11">
      <c r="B8" s="18"/>
      <c r="C8" s="127"/>
      <c r="D8" s="128"/>
      <c r="E8" s="128"/>
      <c r="F8" s="128"/>
      <c r="G8" s="128"/>
      <c r="H8" s="128"/>
      <c r="I8" s="128"/>
      <c r="J8" s="129"/>
      <c r="K8" s="20"/>
    </row>
    <row r="9" spans="2:11">
      <c r="B9" s="18"/>
      <c r="C9" s="130" t="s">
        <v>6</v>
      </c>
      <c r="D9" s="15"/>
      <c r="E9" s="15"/>
      <c r="F9" s="15"/>
      <c r="G9" s="15"/>
      <c r="H9" s="15"/>
      <c r="I9" s="15"/>
      <c r="J9" s="123"/>
      <c r="K9" s="20"/>
    </row>
    <row r="10" spans="2:11">
      <c r="B10" s="18"/>
      <c r="C10" s="124"/>
      <c r="D10" s="125"/>
      <c r="E10" s="125"/>
      <c r="F10" s="125"/>
      <c r="G10" s="125"/>
      <c r="H10" s="125"/>
      <c r="I10" s="125"/>
      <c r="J10" s="126"/>
      <c r="K10" s="20"/>
    </row>
    <row r="11" spans="2:11">
      <c r="B11" s="18"/>
      <c r="C11" s="124"/>
      <c r="D11" s="125"/>
      <c r="E11" s="125"/>
      <c r="F11" s="125"/>
      <c r="G11" s="125"/>
      <c r="H11" s="125"/>
      <c r="I11" s="125"/>
      <c r="J11" s="126"/>
      <c r="K11" s="20"/>
    </row>
    <row r="12" spans="2:11">
      <c r="B12" s="18"/>
      <c r="C12" s="124"/>
      <c r="D12" s="125"/>
      <c r="E12" s="125"/>
      <c r="F12" s="125"/>
      <c r="G12" s="125"/>
      <c r="H12" s="125"/>
      <c r="I12" s="125"/>
      <c r="J12" s="126"/>
      <c r="K12" s="20"/>
    </row>
    <row r="13" spans="2:11">
      <c r="B13" s="18"/>
      <c r="C13" s="124"/>
      <c r="D13" s="125"/>
      <c r="E13" s="125"/>
      <c r="F13" s="125"/>
      <c r="G13" s="125"/>
      <c r="H13" s="125"/>
      <c r="I13" s="125"/>
      <c r="J13" s="126"/>
      <c r="K13" s="20"/>
    </row>
    <row r="14" spans="2:11">
      <c r="B14" s="18"/>
      <c r="C14" s="124"/>
      <c r="D14" s="125"/>
      <c r="E14" s="125"/>
      <c r="F14" s="125"/>
      <c r="G14" s="125"/>
      <c r="H14" s="125"/>
      <c r="I14" s="125"/>
      <c r="J14" s="126"/>
      <c r="K14" s="20"/>
    </row>
    <row r="15" spans="2:11">
      <c r="B15" s="18"/>
      <c r="C15" s="124"/>
      <c r="D15" s="125"/>
      <c r="E15" s="125"/>
      <c r="F15" s="125"/>
      <c r="G15" s="125"/>
      <c r="H15" s="125"/>
      <c r="I15" s="125"/>
      <c r="J15" s="126"/>
      <c r="K15" s="20"/>
    </row>
    <row r="16" spans="2:11">
      <c r="B16" s="18"/>
      <c r="C16" s="124"/>
      <c r="D16" s="125"/>
      <c r="E16" s="125"/>
      <c r="F16" s="125"/>
      <c r="G16" s="125"/>
      <c r="H16" s="125"/>
      <c r="I16" s="125"/>
      <c r="J16" s="126"/>
      <c r="K16" s="20"/>
    </row>
    <row r="17" spans="2:11">
      <c r="B17" s="18"/>
      <c r="C17" s="124"/>
      <c r="D17" s="125"/>
      <c r="E17" s="125"/>
      <c r="F17" s="125"/>
      <c r="G17" s="125"/>
      <c r="H17" s="125"/>
      <c r="I17" s="125"/>
      <c r="J17" s="126"/>
      <c r="K17" s="20"/>
    </row>
    <row r="18" spans="2:11">
      <c r="B18" s="18"/>
      <c r="C18" s="124"/>
      <c r="D18" s="125"/>
      <c r="E18" s="125"/>
      <c r="F18" s="125"/>
      <c r="G18" s="125"/>
      <c r="H18" s="125"/>
      <c r="I18" s="125"/>
      <c r="J18" s="126"/>
      <c r="K18" s="20"/>
    </row>
    <row r="19" spans="2:11">
      <c r="B19" s="18"/>
      <c r="C19" s="124"/>
      <c r="D19" s="125"/>
      <c r="E19" s="125"/>
      <c r="F19" s="125"/>
      <c r="G19" s="125"/>
      <c r="H19" s="125"/>
      <c r="I19" s="125"/>
      <c r="J19" s="126"/>
      <c r="K19" s="20"/>
    </row>
    <row r="20" spans="2:11">
      <c r="B20" s="18"/>
      <c r="C20" s="124"/>
      <c r="D20" s="125"/>
      <c r="E20" s="125"/>
      <c r="F20" s="125"/>
      <c r="G20" s="125"/>
      <c r="H20" s="125"/>
      <c r="I20" s="125"/>
      <c r="J20" s="126"/>
      <c r="K20" s="20"/>
    </row>
    <row r="21" spans="2:11">
      <c r="B21" s="18"/>
      <c r="C21" s="124"/>
      <c r="D21" s="125"/>
      <c r="E21" s="125"/>
      <c r="F21" s="125"/>
      <c r="G21" s="125"/>
      <c r="H21" s="125"/>
      <c r="I21" s="125"/>
      <c r="J21" s="126"/>
      <c r="K21" s="20"/>
    </row>
    <row r="22" spans="2:11">
      <c r="B22" s="18"/>
      <c r="C22" s="124"/>
      <c r="D22" s="125"/>
      <c r="E22" s="125"/>
      <c r="F22" s="125"/>
      <c r="G22" s="125"/>
      <c r="H22" s="125"/>
      <c r="I22" s="125"/>
      <c r="J22" s="126"/>
      <c r="K22" s="20"/>
    </row>
    <row r="23" spans="2:11">
      <c r="B23" s="18"/>
      <c r="C23" s="124"/>
      <c r="D23" s="125"/>
      <c r="E23" s="125"/>
      <c r="F23" s="125"/>
      <c r="G23" s="125"/>
      <c r="H23" s="125"/>
      <c r="I23" s="125"/>
      <c r="J23" s="126"/>
      <c r="K23" s="20"/>
    </row>
    <row r="24" spans="2:11">
      <c r="B24" s="18"/>
      <c r="C24" s="127"/>
      <c r="D24" s="128"/>
      <c r="E24" s="128"/>
      <c r="F24" s="128"/>
      <c r="G24" s="128"/>
      <c r="H24" s="128"/>
      <c r="I24" s="128"/>
      <c r="J24" s="129"/>
      <c r="K24" s="20"/>
    </row>
    <row r="25" spans="2:11">
      <c r="B25" s="18"/>
      <c r="C25" s="130" t="s">
        <v>7</v>
      </c>
      <c r="D25" s="15"/>
      <c r="E25" s="15"/>
      <c r="F25" s="15"/>
      <c r="G25" s="15"/>
      <c r="H25" s="15"/>
      <c r="I25" s="15"/>
      <c r="J25" s="123"/>
      <c r="K25" s="20"/>
    </row>
    <row r="26" spans="2:11">
      <c r="B26" s="18"/>
      <c r="C26" s="124"/>
      <c r="D26" s="125"/>
      <c r="E26" s="125"/>
      <c r="F26" s="125"/>
      <c r="G26" s="125"/>
      <c r="H26" s="125"/>
      <c r="I26" s="125"/>
      <c r="J26" s="126"/>
      <c r="K26" s="20"/>
    </row>
    <row r="27" spans="2:11">
      <c r="B27" s="18"/>
      <c r="C27" s="124"/>
      <c r="D27" s="125"/>
      <c r="E27" s="125"/>
      <c r="F27" s="125"/>
      <c r="G27" s="125"/>
      <c r="H27" s="125"/>
      <c r="I27" s="125"/>
      <c r="J27" s="126"/>
      <c r="K27" s="20"/>
    </row>
    <row r="28" spans="2:11">
      <c r="B28" s="18"/>
      <c r="C28" s="124"/>
      <c r="D28" s="125"/>
      <c r="E28" s="125"/>
      <c r="F28" s="125"/>
      <c r="G28" s="125"/>
      <c r="H28" s="125"/>
      <c r="I28" s="125"/>
      <c r="J28" s="126"/>
      <c r="K28" s="20"/>
    </row>
    <row r="29" spans="2:11">
      <c r="B29" s="18"/>
      <c r="C29" s="124"/>
      <c r="D29" s="125"/>
      <c r="E29" s="125"/>
      <c r="F29" s="125"/>
      <c r="G29" s="125"/>
      <c r="H29" s="125"/>
      <c r="I29" s="125"/>
      <c r="J29" s="126"/>
      <c r="K29" s="20"/>
    </row>
    <row r="30" spans="2:11">
      <c r="B30" s="18"/>
      <c r="C30" s="124"/>
      <c r="D30" s="125"/>
      <c r="E30" s="125"/>
      <c r="F30" s="125"/>
      <c r="G30" s="125"/>
      <c r="H30" s="125"/>
      <c r="I30" s="125"/>
      <c r="J30" s="126"/>
      <c r="K30" s="20"/>
    </row>
    <row r="31" spans="2:11">
      <c r="B31" s="18"/>
      <c r="C31" s="124"/>
      <c r="D31" s="125"/>
      <c r="E31" s="125"/>
      <c r="F31" s="125"/>
      <c r="G31" s="125"/>
      <c r="H31" s="125"/>
      <c r="I31" s="125"/>
      <c r="J31" s="126"/>
      <c r="K31" s="20"/>
    </row>
    <row r="32" spans="2:11">
      <c r="B32" s="18"/>
      <c r="C32" s="124"/>
      <c r="D32" s="125"/>
      <c r="E32" s="125"/>
      <c r="F32" s="125"/>
      <c r="G32" s="125"/>
      <c r="H32" s="125"/>
      <c r="I32" s="125"/>
      <c r="J32" s="126"/>
      <c r="K32" s="20"/>
    </row>
    <row r="33" spans="2:11">
      <c r="B33" s="18"/>
      <c r="C33" s="124"/>
      <c r="D33" s="125"/>
      <c r="E33" s="125"/>
      <c r="F33" s="125"/>
      <c r="G33" s="125"/>
      <c r="H33" s="125"/>
      <c r="I33" s="125"/>
      <c r="J33" s="126"/>
      <c r="K33" s="20"/>
    </row>
    <row r="34" spans="2:11">
      <c r="B34" s="18"/>
      <c r="C34" s="127"/>
      <c r="D34" s="128"/>
      <c r="E34" s="128"/>
      <c r="F34" s="128"/>
      <c r="G34" s="128"/>
      <c r="H34" s="128"/>
      <c r="I34" s="128"/>
      <c r="J34" s="129"/>
      <c r="K34" s="20"/>
    </row>
    <row r="35" spans="2:11">
      <c r="B35" s="18"/>
      <c r="C35" s="130" t="s">
        <v>8</v>
      </c>
      <c r="D35" s="15"/>
      <c r="E35" s="15"/>
      <c r="F35" s="15"/>
      <c r="G35" s="15"/>
      <c r="H35" s="15"/>
      <c r="I35" s="15"/>
      <c r="J35" s="123"/>
      <c r="K35" s="20"/>
    </row>
    <row r="36" spans="2:11">
      <c r="B36" s="18"/>
      <c r="C36" s="124"/>
      <c r="D36" s="125"/>
      <c r="E36" s="125"/>
      <c r="F36" s="125"/>
      <c r="G36" s="125"/>
      <c r="H36" s="125"/>
      <c r="I36" s="125"/>
      <c r="J36" s="126"/>
      <c r="K36" s="20"/>
    </row>
    <row r="37" spans="2:11">
      <c r="B37" s="18"/>
      <c r="C37" s="124"/>
      <c r="D37" s="125"/>
      <c r="E37" s="125"/>
      <c r="F37" s="125"/>
      <c r="G37" s="125"/>
      <c r="H37" s="125"/>
      <c r="I37" s="125"/>
      <c r="J37" s="126"/>
      <c r="K37" s="20"/>
    </row>
    <row r="38" spans="2:11">
      <c r="B38" s="18"/>
      <c r="C38" s="124"/>
      <c r="D38" s="125"/>
      <c r="E38" s="125"/>
      <c r="F38" s="125"/>
      <c r="G38" s="125"/>
      <c r="H38" s="125"/>
      <c r="I38" s="125"/>
      <c r="J38" s="126"/>
      <c r="K38" s="20"/>
    </row>
    <row r="39" spans="2:11">
      <c r="B39" s="18"/>
      <c r="C39" s="124"/>
      <c r="D39" s="125"/>
      <c r="E39" s="125"/>
      <c r="F39" s="125"/>
      <c r="G39" s="125"/>
      <c r="H39" s="125"/>
      <c r="I39" s="125"/>
      <c r="J39" s="126"/>
      <c r="K39" s="20"/>
    </row>
    <row r="40" spans="2:11">
      <c r="B40" s="18"/>
      <c r="C40" s="124"/>
      <c r="D40" s="125"/>
      <c r="E40" s="125"/>
      <c r="F40" s="125"/>
      <c r="G40" s="125"/>
      <c r="H40" s="125"/>
      <c r="I40" s="125"/>
      <c r="J40" s="126"/>
      <c r="K40" s="20"/>
    </row>
    <row r="41" spans="2:11">
      <c r="B41" s="18"/>
      <c r="C41" s="124"/>
      <c r="D41" s="125"/>
      <c r="E41" s="125"/>
      <c r="F41" s="125"/>
      <c r="G41" s="125"/>
      <c r="H41" s="125"/>
      <c r="I41" s="125"/>
      <c r="J41" s="126"/>
      <c r="K41" s="20"/>
    </row>
    <row r="42" spans="2:11">
      <c r="B42" s="18"/>
      <c r="C42" s="124"/>
      <c r="D42" s="125"/>
      <c r="E42" s="125"/>
      <c r="F42" s="125"/>
      <c r="G42" s="125"/>
      <c r="H42" s="125"/>
      <c r="I42" s="125"/>
      <c r="J42" s="126"/>
      <c r="K42" s="20"/>
    </row>
    <row r="43" spans="2:11">
      <c r="B43" s="18"/>
      <c r="C43" s="124"/>
      <c r="D43" s="125"/>
      <c r="E43" s="125"/>
      <c r="F43" s="125"/>
      <c r="G43" s="125"/>
      <c r="H43" s="125"/>
      <c r="I43" s="125"/>
      <c r="J43" s="126"/>
      <c r="K43" s="20"/>
    </row>
    <row r="44" spans="2:11">
      <c r="B44" s="18"/>
      <c r="C44" s="124"/>
      <c r="D44" s="125"/>
      <c r="E44" s="125"/>
      <c r="F44" s="125"/>
      <c r="G44" s="125"/>
      <c r="H44" s="125"/>
      <c r="I44" s="125"/>
      <c r="J44" s="126"/>
      <c r="K44" s="20"/>
    </row>
    <row r="45" spans="2:11">
      <c r="B45" s="18"/>
      <c r="C45" s="124"/>
      <c r="D45" s="125"/>
      <c r="E45" s="125"/>
      <c r="F45" s="125"/>
      <c r="G45" s="125"/>
      <c r="H45" s="125"/>
      <c r="I45" s="125"/>
      <c r="J45" s="126"/>
      <c r="K45" s="20"/>
    </row>
    <row r="46" spans="2:11">
      <c r="B46" s="18"/>
      <c r="C46" s="124"/>
      <c r="D46" s="125"/>
      <c r="E46" s="125"/>
      <c r="F46" s="125"/>
      <c r="G46" s="125"/>
      <c r="H46" s="125"/>
      <c r="I46" s="125"/>
      <c r="J46" s="126"/>
      <c r="K46" s="20"/>
    </row>
    <row r="47" spans="2:11">
      <c r="B47" s="18"/>
      <c r="C47" s="124"/>
      <c r="D47" s="125"/>
      <c r="E47" s="125"/>
      <c r="F47" s="125"/>
      <c r="G47" s="125"/>
      <c r="H47" s="125"/>
      <c r="I47" s="125"/>
      <c r="J47" s="126"/>
      <c r="K47" s="20"/>
    </row>
    <row r="48" spans="2:11">
      <c r="B48" s="18"/>
      <c r="C48" s="124"/>
      <c r="D48" s="125"/>
      <c r="E48" s="125"/>
      <c r="F48" s="125"/>
      <c r="G48" s="125"/>
      <c r="H48" s="125"/>
      <c r="I48" s="125"/>
      <c r="J48" s="126"/>
      <c r="K48" s="20"/>
    </row>
    <row r="49" spans="2:11">
      <c r="B49" s="18"/>
      <c r="C49" s="124"/>
      <c r="D49" s="125"/>
      <c r="E49" s="125"/>
      <c r="F49" s="125"/>
      <c r="G49" s="125"/>
      <c r="H49" s="125"/>
      <c r="I49" s="125"/>
      <c r="J49" s="126"/>
      <c r="K49" s="20"/>
    </row>
    <row r="50" spans="2:11">
      <c r="B50" s="18"/>
      <c r="C50" s="124"/>
      <c r="D50" s="125"/>
      <c r="E50" s="125"/>
      <c r="F50" s="125"/>
      <c r="G50" s="125"/>
      <c r="H50" s="125"/>
      <c r="I50" s="125"/>
      <c r="J50" s="126"/>
      <c r="K50" s="20"/>
    </row>
    <row r="51" spans="2:11">
      <c r="B51" s="18"/>
      <c r="C51" s="124"/>
      <c r="D51" s="125"/>
      <c r="E51" s="125"/>
      <c r="F51" s="125"/>
      <c r="G51" s="125"/>
      <c r="H51" s="125"/>
      <c r="I51" s="125"/>
      <c r="J51" s="126"/>
      <c r="K51" s="20"/>
    </row>
    <row r="52" spans="2:11">
      <c r="B52" s="18"/>
      <c r="C52" s="127"/>
      <c r="D52" s="128"/>
      <c r="E52" s="128"/>
      <c r="F52" s="128"/>
      <c r="G52" s="128"/>
      <c r="H52" s="128"/>
      <c r="I52" s="128"/>
      <c r="J52" s="129"/>
      <c r="K52" s="20"/>
    </row>
    <row r="53" spans="2:11">
      <c r="B53" s="18"/>
      <c r="C53" s="130" t="s">
        <v>9</v>
      </c>
      <c r="D53" s="15"/>
      <c r="E53" s="15"/>
      <c r="F53" s="15"/>
      <c r="G53" s="15"/>
      <c r="H53" s="15"/>
      <c r="I53" s="15"/>
      <c r="J53" s="123"/>
      <c r="K53" s="20"/>
    </row>
    <row r="54" spans="2:11">
      <c r="B54" s="18"/>
      <c r="C54" s="124"/>
      <c r="D54" s="125"/>
      <c r="E54" s="125"/>
      <c r="F54" s="125"/>
      <c r="G54" s="125"/>
      <c r="H54" s="125"/>
      <c r="I54" s="125"/>
      <c r="J54" s="126"/>
      <c r="K54" s="20"/>
    </row>
    <row r="55" spans="2:11">
      <c r="B55" s="18"/>
      <c r="C55" s="124"/>
      <c r="D55" s="125"/>
      <c r="E55" s="125"/>
      <c r="F55" s="125"/>
      <c r="G55" s="125"/>
      <c r="H55" s="125"/>
      <c r="I55" s="125"/>
      <c r="J55" s="126"/>
      <c r="K55" s="20"/>
    </row>
    <row r="56" spans="2:11">
      <c r="B56" s="18"/>
      <c r="C56" s="124"/>
      <c r="D56" s="125"/>
      <c r="E56" s="125"/>
      <c r="F56" s="125"/>
      <c r="G56" s="125"/>
      <c r="H56" s="125"/>
      <c r="I56" s="125"/>
      <c r="J56" s="126"/>
      <c r="K56" s="20"/>
    </row>
    <row r="57" spans="2:11">
      <c r="B57" s="18"/>
      <c r="C57" s="124"/>
      <c r="D57" s="125"/>
      <c r="E57" s="125"/>
      <c r="F57" s="125"/>
      <c r="G57" s="125"/>
      <c r="H57" s="125"/>
      <c r="I57" s="125"/>
      <c r="J57" s="126"/>
      <c r="K57" s="20"/>
    </row>
    <row r="58" spans="2:11">
      <c r="B58" s="18"/>
      <c r="C58" s="124"/>
      <c r="D58" s="125"/>
      <c r="E58" s="125"/>
      <c r="F58" s="125"/>
      <c r="G58" s="125"/>
      <c r="H58" s="125"/>
      <c r="I58" s="125"/>
      <c r="J58" s="126"/>
      <c r="K58" s="20"/>
    </row>
    <row r="59" spans="2:11">
      <c r="B59" s="18"/>
      <c r="C59" s="124"/>
      <c r="D59" s="125"/>
      <c r="E59" s="125"/>
      <c r="F59" s="125"/>
      <c r="G59" s="125"/>
      <c r="H59" s="125"/>
      <c r="I59" s="125"/>
      <c r="J59" s="126"/>
      <c r="K59" s="20"/>
    </row>
    <row r="60" spans="2:11">
      <c r="B60" s="18"/>
      <c r="C60" s="124"/>
      <c r="D60" s="125"/>
      <c r="E60" s="125"/>
      <c r="F60" s="125"/>
      <c r="G60" s="125"/>
      <c r="H60" s="125"/>
      <c r="I60" s="125"/>
      <c r="J60" s="126"/>
      <c r="K60" s="20"/>
    </row>
    <row r="61" spans="2:11">
      <c r="B61" s="18"/>
      <c r="C61" s="124"/>
      <c r="D61" s="125"/>
      <c r="E61" s="125"/>
      <c r="F61" s="125"/>
      <c r="G61" s="125"/>
      <c r="H61" s="125"/>
      <c r="I61" s="125"/>
      <c r="J61" s="126"/>
      <c r="K61" s="20"/>
    </row>
    <row r="62" spans="2:11">
      <c r="B62" s="18"/>
      <c r="C62" s="124"/>
      <c r="D62" s="125"/>
      <c r="E62" s="125"/>
      <c r="F62" s="125"/>
      <c r="G62" s="125"/>
      <c r="H62" s="125"/>
      <c r="I62" s="125"/>
      <c r="J62" s="126"/>
      <c r="K62" s="20"/>
    </row>
    <row r="63" spans="2:11">
      <c r="B63" s="18"/>
      <c r="C63" s="124"/>
      <c r="D63" s="125"/>
      <c r="E63" s="125"/>
      <c r="F63" s="125"/>
      <c r="G63" s="125"/>
      <c r="H63" s="125"/>
      <c r="I63" s="125"/>
      <c r="J63" s="126"/>
      <c r="K63" s="20"/>
    </row>
    <row r="64" spans="2:11">
      <c r="B64" s="18"/>
      <c r="C64" s="124"/>
      <c r="D64" s="125"/>
      <c r="E64" s="125"/>
      <c r="F64" s="125"/>
      <c r="G64" s="125"/>
      <c r="H64" s="125"/>
      <c r="I64" s="125"/>
      <c r="J64" s="126"/>
      <c r="K64" s="20"/>
    </row>
    <row r="65" spans="2:11">
      <c r="B65" s="18"/>
      <c r="C65" s="124"/>
      <c r="D65" s="125"/>
      <c r="E65" s="125"/>
      <c r="F65" s="125"/>
      <c r="G65" s="125"/>
      <c r="H65" s="125"/>
      <c r="I65" s="125"/>
      <c r="J65" s="126"/>
      <c r="K65" s="20"/>
    </row>
    <row r="66" spans="2:11">
      <c r="B66" s="18"/>
      <c r="C66" s="124"/>
      <c r="D66" s="125"/>
      <c r="E66" s="125"/>
      <c r="F66" s="125"/>
      <c r="G66" s="125"/>
      <c r="H66" s="125"/>
      <c r="I66" s="125"/>
      <c r="J66" s="126"/>
      <c r="K66" s="20"/>
    </row>
    <row r="67" spans="2:11">
      <c r="B67" s="18"/>
      <c r="C67" s="127"/>
      <c r="D67" s="128"/>
      <c r="E67" s="128"/>
      <c r="F67" s="128"/>
      <c r="G67" s="128"/>
      <c r="H67" s="128"/>
      <c r="I67" s="128"/>
      <c r="J67" s="129"/>
      <c r="K67" s="20"/>
    </row>
    <row r="68" spans="2:11">
      <c r="B68" s="18"/>
      <c r="C68" s="1" t="s">
        <v>76</v>
      </c>
      <c r="D68" s="15"/>
      <c r="E68" s="15"/>
      <c r="F68" s="15"/>
      <c r="G68" s="15"/>
      <c r="H68" s="15"/>
      <c r="I68" s="15"/>
      <c r="J68" s="123"/>
      <c r="K68" s="20"/>
    </row>
    <row r="69" spans="2:11">
      <c r="B69" s="18"/>
      <c r="C69" s="124"/>
      <c r="D69" s="125"/>
      <c r="E69" s="125"/>
      <c r="F69" s="125"/>
      <c r="G69" s="125"/>
      <c r="H69" s="125"/>
      <c r="I69" s="125"/>
      <c r="J69" s="126"/>
      <c r="K69" s="20"/>
    </row>
    <row r="70" spans="2:11">
      <c r="B70" s="18"/>
      <c r="C70" s="124"/>
      <c r="D70" s="125"/>
      <c r="E70" s="125"/>
      <c r="F70" s="125"/>
      <c r="G70" s="125"/>
      <c r="H70" s="125"/>
      <c r="I70" s="125"/>
      <c r="J70" s="126"/>
      <c r="K70" s="20"/>
    </row>
    <row r="71" spans="2:11">
      <c r="B71" s="18"/>
      <c r="C71" s="124"/>
      <c r="D71" s="125"/>
      <c r="E71" s="125"/>
      <c r="F71" s="125"/>
      <c r="G71" s="125"/>
      <c r="H71" s="125"/>
      <c r="I71" s="125"/>
      <c r="J71" s="126"/>
      <c r="K71" s="20"/>
    </row>
    <row r="72" spans="2:11">
      <c r="B72" s="18"/>
      <c r="C72" s="124"/>
      <c r="D72" s="125"/>
      <c r="E72" s="125"/>
      <c r="F72" s="125"/>
      <c r="G72" s="125"/>
      <c r="H72" s="125"/>
      <c r="I72" s="125"/>
      <c r="J72" s="126"/>
      <c r="K72" s="20"/>
    </row>
    <row r="73" spans="2:11">
      <c r="B73" s="18"/>
      <c r="C73" s="124"/>
      <c r="D73" s="125"/>
      <c r="E73" s="125"/>
      <c r="F73" s="125"/>
      <c r="G73" s="125"/>
      <c r="H73" s="125"/>
      <c r="I73" s="125"/>
      <c r="J73" s="126"/>
      <c r="K73" s="20"/>
    </row>
    <row r="74" spans="2:11">
      <c r="B74" s="18"/>
      <c r="C74" s="124"/>
      <c r="D74" s="125"/>
      <c r="E74" s="125"/>
      <c r="F74" s="125"/>
      <c r="G74" s="125"/>
      <c r="H74" s="125"/>
      <c r="I74" s="125"/>
      <c r="J74" s="126"/>
      <c r="K74" s="20"/>
    </row>
    <row r="75" spans="2:11">
      <c r="B75" s="18"/>
      <c r="C75" s="124"/>
      <c r="D75" s="125"/>
      <c r="E75" s="125"/>
      <c r="F75" s="125"/>
      <c r="G75" s="125"/>
      <c r="H75" s="125"/>
      <c r="I75" s="125"/>
      <c r="J75" s="126"/>
      <c r="K75" s="20"/>
    </row>
    <row r="76" spans="2:11">
      <c r="B76" s="18"/>
      <c r="C76" s="124"/>
      <c r="D76" s="125"/>
      <c r="E76" s="125"/>
      <c r="F76" s="125"/>
      <c r="G76" s="125"/>
      <c r="H76" s="125"/>
      <c r="I76" s="125"/>
      <c r="J76" s="126"/>
      <c r="K76" s="20"/>
    </row>
    <row r="77" spans="2:11">
      <c r="B77" s="18"/>
      <c r="C77" s="124"/>
      <c r="D77" s="125"/>
      <c r="E77" s="125"/>
      <c r="F77" s="125"/>
      <c r="G77" s="125"/>
      <c r="H77" s="125"/>
      <c r="I77" s="125"/>
      <c r="J77" s="126"/>
      <c r="K77" s="20"/>
    </row>
    <row r="78" spans="2:11">
      <c r="B78" s="18"/>
      <c r="C78" s="124"/>
      <c r="D78" s="125"/>
      <c r="E78" s="125"/>
      <c r="F78" s="125"/>
      <c r="G78" s="125"/>
      <c r="H78" s="125"/>
      <c r="I78" s="125"/>
      <c r="J78" s="126"/>
      <c r="K78" s="20"/>
    </row>
    <row r="79" spans="2:11">
      <c r="B79" s="18"/>
      <c r="C79" s="124"/>
      <c r="D79" s="125"/>
      <c r="E79" s="125"/>
      <c r="F79" s="125"/>
      <c r="G79" s="125"/>
      <c r="H79" s="125"/>
      <c r="I79" s="125"/>
      <c r="J79" s="126"/>
      <c r="K79" s="20"/>
    </row>
    <row r="80" spans="2:11">
      <c r="B80" s="18"/>
      <c r="C80" s="124"/>
      <c r="D80" s="125"/>
      <c r="E80" s="125"/>
      <c r="F80" s="125"/>
      <c r="G80" s="125"/>
      <c r="H80" s="125"/>
      <c r="I80" s="125"/>
      <c r="J80" s="126"/>
      <c r="K80" s="20"/>
    </row>
    <row r="81" spans="2:11">
      <c r="B81" s="18"/>
      <c r="C81" s="124"/>
      <c r="D81" s="125"/>
      <c r="E81" s="125"/>
      <c r="F81" s="125"/>
      <c r="G81" s="125"/>
      <c r="H81" s="125"/>
      <c r="I81" s="125"/>
      <c r="J81" s="126"/>
      <c r="K81" s="20"/>
    </row>
    <row r="82" spans="2:11">
      <c r="B82" s="18"/>
      <c r="C82" s="124"/>
      <c r="D82" s="125"/>
      <c r="E82" s="125"/>
      <c r="F82" s="125"/>
      <c r="G82" s="125"/>
      <c r="H82" s="125"/>
      <c r="I82" s="125"/>
      <c r="J82" s="126"/>
      <c r="K82" s="20"/>
    </row>
    <row r="83" spans="2:11">
      <c r="B83" s="18"/>
      <c r="C83" s="124"/>
      <c r="D83" s="125"/>
      <c r="E83" s="125"/>
      <c r="F83" s="125"/>
      <c r="G83" s="125"/>
      <c r="H83" s="125"/>
      <c r="I83" s="125"/>
      <c r="J83" s="126"/>
      <c r="K83" s="20"/>
    </row>
    <row r="84" spans="2:11">
      <c r="B84" s="18"/>
      <c r="C84" s="124"/>
      <c r="D84" s="125"/>
      <c r="E84" s="125"/>
      <c r="F84" s="125"/>
      <c r="G84" s="125"/>
      <c r="H84" s="125"/>
      <c r="I84" s="125"/>
      <c r="J84" s="126"/>
      <c r="K84" s="20"/>
    </row>
    <row r="85" spans="2:11">
      <c r="B85" s="18"/>
      <c r="C85" s="124"/>
      <c r="D85" s="125"/>
      <c r="E85" s="125"/>
      <c r="F85" s="125"/>
      <c r="G85" s="125"/>
      <c r="H85" s="125"/>
      <c r="I85" s="125"/>
      <c r="J85" s="126"/>
      <c r="K85" s="20"/>
    </row>
    <row r="86" spans="2:11">
      <c r="B86" s="18"/>
      <c r="C86" s="124"/>
      <c r="D86" s="125"/>
      <c r="E86" s="125"/>
      <c r="F86" s="125"/>
      <c r="G86" s="125"/>
      <c r="H86" s="125"/>
      <c r="I86" s="125"/>
      <c r="J86" s="126"/>
      <c r="K86" s="20"/>
    </row>
    <row r="87" spans="2:11">
      <c r="B87" s="18"/>
      <c r="C87" s="127"/>
      <c r="D87" s="128"/>
      <c r="E87" s="128"/>
      <c r="F87" s="128"/>
      <c r="G87" s="128"/>
      <c r="H87" s="128"/>
      <c r="I87" s="128"/>
      <c r="J87" s="129"/>
      <c r="K87" s="20"/>
    </row>
    <row r="88" spans="2:11">
      <c r="B88" s="18"/>
      <c r="C88" s="130" t="s">
        <v>10</v>
      </c>
      <c r="D88" s="15"/>
      <c r="E88" s="15"/>
      <c r="F88" s="15"/>
      <c r="G88" s="15"/>
      <c r="H88" s="15"/>
      <c r="I88" s="15"/>
      <c r="J88" s="123"/>
      <c r="K88" s="20"/>
    </row>
    <row r="89" spans="2:11">
      <c r="B89" s="18"/>
      <c r="C89" s="124"/>
      <c r="D89" s="125"/>
      <c r="E89" s="125"/>
      <c r="F89" s="125"/>
      <c r="G89" s="125"/>
      <c r="H89" s="125"/>
      <c r="I89" s="125"/>
      <c r="J89" s="126"/>
      <c r="K89" s="20"/>
    </row>
    <row r="90" spans="2:11">
      <c r="B90" s="18"/>
      <c r="C90" s="124"/>
      <c r="D90" s="125"/>
      <c r="E90" s="125"/>
      <c r="F90" s="125"/>
      <c r="G90" s="125"/>
      <c r="H90" s="125"/>
      <c r="I90" s="125"/>
      <c r="J90" s="126"/>
      <c r="K90" s="20"/>
    </row>
    <row r="91" spans="2:11">
      <c r="B91" s="18"/>
      <c r="C91" s="124"/>
      <c r="D91" s="125"/>
      <c r="E91" s="125"/>
      <c r="F91" s="125"/>
      <c r="G91" s="125"/>
      <c r="H91" s="125"/>
      <c r="I91" s="125"/>
      <c r="J91" s="126"/>
      <c r="K91" s="20"/>
    </row>
    <row r="92" spans="2:11">
      <c r="B92" s="18"/>
      <c r="C92" s="124"/>
      <c r="D92" s="125"/>
      <c r="E92" s="125"/>
      <c r="F92" s="125"/>
      <c r="G92" s="125"/>
      <c r="H92" s="125"/>
      <c r="I92" s="125"/>
      <c r="J92" s="126"/>
      <c r="K92" s="20"/>
    </row>
    <row r="93" spans="2:11">
      <c r="B93" s="18"/>
      <c r="C93" s="124"/>
      <c r="D93" s="125"/>
      <c r="E93" s="125"/>
      <c r="F93" s="125"/>
      <c r="G93" s="125"/>
      <c r="H93" s="125"/>
      <c r="I93" s="125"/>
      <c r="J93" s="126"/>
      <c r="K93" s="20"/>
    </row>
    <row r="94" spans="2:11">
      <c r="B94" s="18"/>
      <c r="C94" s="127"/>
      <c r="D94" s="128"/>
      <c r="E94" s="128"/>
      <c r="F94" s="128"/>
      <c r="G94" s="128"/>
      <c r="H94" s="128"/>
      <c r="I94" s="128"/>
      <c r="J94" s="129"/>
      <c r="K94" s="20"/>
    </row>
    <row r="95" spans="2:11">
      <c r="B95" s="18"/>
      <c r="C95" s="130" t="s">
        <v>11</v>
      </c>
      <c r="D95" s="15"/>
      <c r="E95" s="15"/>
      <c r="F95" s="15"/>
      <c r="G95" s="15"/>
      <c r="H95" s="15"/>
      <c r="I95" s="15"/>
      <c r="J95" s="123"/>
      <c r="K95" s="20"/>
    </row>
    <row r="96" spans="2:11">
      <c r="B96" s="18"/>
      <c r="C96" s="124"/>
      <c r="D96" s="125"/>
      <c r="E96" s="125"/>
      <c r="F96" s="125"/>
      <c r="G96" s="125"/>
      <c r="H96" s="125"/>
      <c r="I96" s="125"/>
      <c r="J96" s="126"/>
      <c r="K96" s="20"/>
    </row>
    <row r="97" spans="2:11">
      <c r="B97" s="18"/>
      <c r="C97" s="127"/>
      <c r="D97" s="128"/>
      <c r="E97" s="128"/>
      <c r="F97" s="128"/>
      <c r="G97" s="128"/>
      <c r="H97" s="128"/>
      <c r="I97" s="128"/>
      <c r="J97" s="129"/>
      <c r="K97" s="20"/>
    </row>
    <row r="98" spans="2:11" ht="10.5" customHeight="1" thickBot="1">
      <c r="B98" s="21"/>
      <c r="C98" s="22"/>
      <c r="D98" s="22"/>
      <c r="E98" s="22"/>
      <c r="F98" s="22"/>
      <c r="G98" s="22"/>
      <c r="H98" s="22"/>
      <c r="I98" s="22"/>
      <c r="J98" s="22"/>
      <c r="K98" s="23"/>
    </row>
    <row r="99" spans="2:11" s="17" customFormat="1"/>
    <row r="100" spans="2:11" hidden="1"/>
    <row r="101" spans="2:11" hidden="1"/>
    <row r="102" spans="2:11" hidden="1"/>
    <row r="103" spans="2:11" hidden="1"/>
    <row r="104" spans="2:11" hidden="1"/>
    <row r="105" spans="2:11" hidden="1"/>
  </sheetData>
  <mergeCells count="9">
    <mergeCell ref="C68:J87"/>
    <mergeCell ref="C88:J94"/>
    <mergeCell ref="C95:J97"/>
    <mergeCell ref="B2:K4"/>
    <mergeCell ref="C6:J8"/>
    <mergeCell ref="C9:J24"/>
    <mergeCell ref="C25:J34"/>
    <mergeCell ref="C35:J52"/>
    <mergeCell ref="C53:J67"/>
  </mergeCells>
  <pageMargins left="0.7" right="0.7" top="0.78740157499999996" bottom="0.78740157499999996" header="0.3" footer="0.3"/>
  <pageSetup paperSize="9" scale="59" orientation="portrait" r:id="rId1"/>
  <rowBreaks count="1" manualBreakCount="1">
    <brk id="98"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N25"/>
  <sheetViews>
    <sheetView workbookViewId="0">
      <selection activeCell="H6" sqref="H6"/>
    </sheetView>
  </sheetViews>
  <sheetFormatPr baseColWidth="10" defaultColWidth="11.28515625" defaultRowHeight="15"/>
  <cols>
    <col min="1" max="1" width="15.28515625" bestFit="1" customWidth="1"/>
    <col min="6" max="6" width="13.42578125" customWidth="1"/>
    <col min="7" max="7" width="2.85546875" customWidth="1"/>
  </cols>
  <sheetData>
    <row r="1" spans="1:14" ht="15" customHeight="1">
      <c r="A1" s="116" t="s">
        <v>16</v>
      </c>
      <c r="B1" s="116"/>
      <c r="C1" s="116"/>
    </row>
    <row r="2" spans="1:14">
      <c r="A2" s="116">
        <v>2</v>
      </c>
      <c r="B2" s="116" t="s">
        <v>16</v>
      </c>
      <c r="C2" s="116"/>
      <c r="H2" s="141" t="s">
        <v>83</v>
      </c>
      <c r="I2" s="141"/>
      <c r="J2" s="141"/>
      <c r="K2" s="141"/>
      <c r="L2" s="141"/>
      <c r="M2" s="141"/>
      <c r="N2" s="141"/>
    </row>
    <row r="3" spans="1:14">
      <c r="A3" s="116">
        <v>3</v>
      </c>
      <c r="B3" s="116" t="s">
        <v>17</v>
      </c>
      <c r="C3" s="116"/>
      <c r="H3" s="141"/>
      <c r="I3" s="141"/>
      <c r="J3" s="141"/>
      <c r="K3" s="141"/>
      <c r="L3" s="141"/>
      <c r="M3" s="141"/>
      <c r="N3" s="141"/>
    </row>
    <row r="4" spans="1:14">
      <c r="A4" s="116">
        <v>4</v>
      </c>
      <c r="B4" s="116" t="s">
        <v>18</v>
      </c>
      <c r="C4" s="116"/>
      <c r="H4" s="141"/>
      <c r="I4" s="141"/>
      <c r="J4" s="141"/>
      <c r="K4" s="141"/>
      <c r="L4" s="141"/>
      <c r="M4" s="141"/>
      <c r="N4" s="141"/>
    </row>
    <row r="5" spans="1:14">
      <c r="A5" s="116">
        <v>5</v>
      </c>
      <c r="B5" s="116"/>
      <c r="C5" s="116"/>
      <c r="H5" s="119"/>
      <c r="I5" s="119"/>
      <c r="J5" s="119"/>
      <c r="K5" s="119"/>
      <c r="L5" s="119"/>
      <c r="M5" s="119"/>
      <c r="N5" s="119"/>
    </row>
    <row r="6" spans="1:14">
      <c r="A6" s="116">
        <v>6</v>
      </c>
      <c r="B6" s="117">
        <v>44348</v>
      </c>
      <c r="C6" s="117">
        <v>44562</v>
      </c>
      <c r="D6" s="140" t="s">
        <v>82</v>
      </c>
      <c r="E6" s="140"/>
      <c r="F6" s="140"/>
    </row>
    <row r="7" spans="1:14">
      <c r="A7" s="116">
        <v>7</v>
      </c>
      <c r="B7" s="117">
        <v>44378</v>
      </c>
      <c r="C7" s="117">
        <v>44593</v>
      </c>
      <c r="D7" s="140"/>
      <c r="E7" s="140"/>
      <c r="F7" s="140"/>
    </row>
    <row r="8" spans="1:14">
      <c r="A8" s="116">
        <v>8</v>
      </c>
      <c r="B8" s="117">
        <v>44409</v>
      </c>
      <c r="C8" s="117">
        <v>44621</v>
      </c>
      <c r="D8" s="140"/>
      <c r="E8" s="140"/>
      <c r="F8" s="140"/>
    </row>
    <row r="9" spans="1:14">
      <c r="A9" s="116">
        <v>9</v>
      </c>
      <c r="B9" s="117">
        <v>44440</v>
      </c>
      <c r="C9" s="117">
        <v>44652</v>
      </c>
      <c r="D9" s="140"/>
      <c r="E9" s="140"/>
      <c r="F9" s="140"/>
    </row>
    <row r="10" spans="1:14">
      <c r="A10" s="116">
        <v>10</v>
      </c>
      <c r="B10" s="117">
        <v>44470</v>
      </c>
      <c r="C10" s="117">
        <v>44682</v>
      </c>
      <c r="D10" s="140"/>
      <c r="E10" s="140"/>
      <c r="F10" s="140"/>
    </row>
    <row r="11" spans="1:14">
      <c r="A11" s="116"/>
      <c r="B11" s="117">
        <v>44501</v>
      </c>
      <c r="C11" s="117">
        <v>44713</v>
      </c>
      <c r="D11" s="140"/>
      <c r="E11" s="140"/>
      <c r="F11" s="140"/>
    </row>
    <row r="18" spans="1:7" ht="15.75" thickBot="1"/>
    <row r="19" spans="1:7">
      <c r="A19" s="113">
        <f>SUM('Berechnung Strom'!I18+'Berechnung Strom'!I36+'Berechnung Strom'!I54+'Berechnung Strom'!I72+'Berechnung Strom'!I90+'Berechnung Strom'!I108+'Berechnung Strom'!I126+'Berechnung Strom'!I144+'Berechnung Strom'!I162+'Berechnung Strom'!I180)</f>
        <v>0</v>
      </c>
      <c r="B19" s="103"/>
      <c r="C19" s="104" t="s">
        <v>24</v>
      </c>
      <c r="D19" s="103"/>
      <c r="E19" s="103"/>
      <c r="F19" s="105"/>
      <c r="G19" s="112" t="s">
        <v>77</v>
      </c>
    </row>
    <row r="20" spans="1:7">
      <c r="A20" s="114">
        <f>SUM('Berechnung Strom'!I27+'Berechnung Strom'!I45+'Berechnung Strom'!I63+'Berechnung Strom'!I81+'Berechnung Strom'!I99+'Berechnung Strom'!I117+'Berechnung Strom'!I135+'Berechnung Strom'!I153+'Berechnung Strom'!I171+'Berechnung Strom'!I189)</f>
        <v>0</v>
      </c>
      <c r="B20" s="106"/>
      <c r="C20" s="107" t="s">
        <v>25</v>
      </c>
      <c r="D20" s="106"/>
      <c r="E20" s="106"/>
      <c r="F20" s="108"/>
      <c r="G20" s="112" t="s">
        <v>78</v>
      </c>
    </row>
    <row r="21" spans="1:7" ht="15.75" thickBot="1">
      <c r="A21" s="115" t="str">
        <f>IFERROR(A20/A19,"")</f>
        <v/>
      </c>
      <c r="B21" s="109"/>
      <c r="C21" s="110" t="s">
        <v>23</v>
      </c>
      <c r="D21" s="109"/>
      <c r="E21" s="109"/>
      <c r="F21" s="111"/>
      <c r="G21" s="112" t="s">
        <v>79</v>
      </c>
    </row>
    <row r="22" spans="1:7" ht="15.75" thickBot="1"/>
    <row r="23" spans="1:7">
      <c r="A23" s="113">
        <f>SUM('Berechnung Gas'!I18+'Berechnung Gas'!I36+'Berechnung Gas'!I54+'Berechnung Gas'!I72+'Berechnung Gas'!I90+'Berechnung Gas'!I108+'Berechnung Gas'!I126+'Berechnung Gas'!I144+'Berechnung Gas'!I162+'Berechnung Gas'!I180)</f>
        <v>0</v>
      </c>
      <c r="B23" s="103"/>
      <c r="C23" s="104" t="s">
        <v>68</v>
      </c>
      <c r="D23" s="103"/>
      <c r="E23" s="103"/>
      <c r="F23" s="105"/>
      <c r="G23" s="112" t="s">
        <v>80</v>
      </c>
    </row>
    <row r="24" spans="1:7">
      <c r="A24" s="114">
        <f>SUM('Berechnung Gas'!I189+'Berechnung Gas'!I171+'Berechnung Gas'!I153+'Berechnung Gas'!I135+'Berechnung Gas'!I117+'Berechnung Gas'!I99+'Berechnung Gas'!I81+'Berechnung Gas'!I63+'Berechnung Gas'!I45+'Berechnung Gas'!I27)</f>
        <v>0</v>
      </c>
      <c r="B24" s="106"/>
      <c r="C24" s="107" t="s">
        <v>69</v>
      </c>
      <c r="D24" s="106"/>
      <c r="E24" s="106"/>
      <c r="F24" s="108"/>
      <c r="G24" s="112" t="s">
        <v>81</v>
      </c>
    </row>
    <row r="25" spans="1:7" ht="15.75" thickBot="1">
      <c r="A25" s="115" t="str">
        <f>IFERROR(A24/A23,"")</f>
        <v/>
      </c>
      <c r="B25" s="109"/>
      <c r="C25" s="110" t="s">
        <v>23</v>
      </c>
      <c r="D25" s="109"/>
      <c r="E25" s="109"/>
      <c r="F25" s="111"/>
      <c r="G25" s="112" t="s">
        <v>79</v>
      </c>
    </row>
  </sheetData>
  <mergeCells count="2">
    <mergeCell ref="D6:F11"/>
    <mergeCell ref="H2:N4"/>
  </mergeCells>
  <pageMargins left="0.7" right="0.7" top="0.78740157499999996" bottom="0.78740157499999996" header="0.3" footer="0.3"/>
  <pageSetup orientation="portrait"/>
  <legacy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Übersicht</vt:lpstr>
      <vt:lpstr>Berechnung Strom</vt:lpstr>
      <vt:lpstr>Berechnung Gas</vt:lpstr>
      <vt:lpstr>Anleitung PDF-Erstellung</vt:lpstr>
      <vt:lpstr>DATEN</vt:lpstr>
      <vt:lpstr>'Anleitung PDF-Erstellung'!Druckbereich</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Zahedi, Marvin (LAW)</dc:creator>
  <cp:keywords/>
  <dc:description/>
  <cp:lastModifiedBy>Wedershoven, Thorben</cp:lastModifiedBy>
  <cp:lastPrinted>2023-03-24T07:41:07Z</cp:lastPrinted>
  <dcterms:created xsi:type="dcterms:W3CDTF">2015-06-05T18:19:34Z</dcterms:created>
  <dcterms:modified xsi:type="dcterms:W3CDTF">2023-03-29T11:46:30Z</dcterms:modified>
  <cp:category/>
</cp:coreProperties>
</file>